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pt-sas.int.ine.pt\DEE_EP\EP\Producao\FATS\2021\Preliminares\Difusao\Destaque_2020D_2021p_Nov2022\"/>
    </mc:Choice>
  </mc:AlternateContent>
  <xr:revisionPtr revIDLastSave="0" documentId="13_ncr:1_{09E50AFF-9510-48F5-9062-EA4EE1C16272}" xr6:coauthVersionLast="47" xr6:coauthVersionMax="47" xr10:uidLastSave="{00000000-0000-0000-0000-000000000000}"/>
  <bookViews>
    <workbookView xWindow="-120" yWindow="-120" windowWidth="25440" windowHeight="15390" tabRatio="812" xr2:uid="{00000000-000D-0000-FFFF-FFFF00000000}"/>
  </bookViews>
  <sheets>
    <sheet name="Índice" sheetId="23" r:id="rId1"/>
    <sheet name="Quadro 1" sheetId="3" r:id="rId2"/>
    <sheet name="Quadro 2" sheetId="21" r:id="rId3"/>
    <sheet name="Quadro 3" sheetId="28" r:id="rId4"/>
    <sheet name="Figura 1" sheetId="9" r:id="rId5"/>
    <sheet name="Figura 2" sheetId="8" r:id="rId6"/>
    <sheet name="Figura 3" sheetId="10" r:id="rId7"/>
    <sheet name="Figura 4" sheetId="22" r:id="rId8"/>
    <sheet name="Figura 5" sheetId="24" r:id="rId9"/>
    <sheet name="Quadro 4" sheetId="11" r:id="rId10"/>
    <sheet name="Figura 6" sheetId="13" r:id="rId11"/>
    <sheet name="Figura 7" sheetId="18" r:id="rId12"/>
    <sheet name="Figura 8" sheetId="17" r:id="rId13"/>
    <sheet name="Figura 9" sheetId="15" r:id="rId14"/>
    <sheet name="Figura 10" sheetId="25" r:id="rId15"/>
    <sheet name="Figura 11" sheetId="26" r:id="rId16"/>
    <sheet name="Figura 12" sheetId="27" r:id="rId17"/>
  </sheets>
  <externalReferences>
    <externalReference r:id="rId18"/>
  </externalReferences>
  <definedNames>
    <definedName name="_____PIB93" localSheetId="0">#REF!</definedName>
    <definedName name="_____PIB93">#REF!</definedName>
    <definedName name="____PIB93">#REF!</definedName>
    <definedName name="____PIB96">#REF!</definedName>
    <definedName name="___PIB93">#REF!</definedName>
    <definedName name="__PIB93">#REF!</definedName>
    <definedName name="_xlnm._FilterDatabase" localSheetId="4" hidden="1">'Figura 1'!#REF!</definedName>
    <definedName name="_Hlk87885468" localSheetId="14">'Figura 10'!$B$20</definedName>
    <definedName name="_PIB93" localSheetId="0">#REF!</definedName>
    <definedName name="_PIB93">#REF!</definedName>
    <definedName name="_xlcn.WorksheetConnection_CXO26Q311" hidden="1">#REF!</definedName>
    <definedName name="a">#REF!</definedName>
    <definedName name="classificacoes">#REF!</definedName>
    <definedName name="ECAES">#REF!</definedName>
    <definedName name="ENPR">#REF!</definedName>
    <definedName name="ENPRxECAES">#REF!</definedName>
    <definedName name="GAZ_EMPLOY">#REF!</definedName>
    <definedName name="GAZ_EMPLOYxECAES">#REF!</definedName>
    <definedName name="GAZ_EMPLOYxNUTSII">#REF!</definedName>
    <definedName name="HGE_EMPLOY">#REF!</definedName>
    <definedName name="HGE_EMPLOYxECAES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I.1.11" localSheetId="0">#REF!</definedName>
    <definedName name="III.1.11">#REF!</definedName>
    <definedName name="III.1.3b">#REF!</definedName>
    <definedName name="III.1.4a">#REF!</definedName>
    <definedName name="III.1.4b">#REF!</definedName>
    <definedName name="III.1.4c">#REF!</definedName>
    <definedName name="III.1.9">#REF!</definedName>
    <definedName name="indice" localSheetId="0">[1]Índice!#REF!</definedName>
    <definedName name="indice">[1]Índice!#REF!</definedName>
    <definedName name="_xlnm.Print_Area" localSheetId="4">'Figura 1'!$A$1:$P$21</definedName>
    <definedName name="_xlnm.Print_Area" localSheetId="14">'Figura 10'!$B$1:$K$20</definedName>
    <definedName name="_xlnm.Print_Area" localSheetId="15">'Figura 11'!$B$1:$P$20</definedName>
    <definedName name="_xlnm.Print_Area" localSheetId="16">'Figura 12'!$B$1:$P$22</definedName>
    <definedName name="_xlnm.Print_Area" localSheetId="5">'Figura 2'!$B$1:$R$23</definedName>
    <definedName name="_xlnm.Print_Area" localSheetId="6">'Figura 3'!$B$1:$I$19</definedName>
    <definedName name="_xlnm.Print_Area" localSheetId="7">'Figura 4'!$B$1:$I$18</definedName>
    <definedName name="_xlnm.Print_Area" localSheetId="8">'Figura 5'!$B$1:$O$73</definedName>
    <definedName name="_xlnm.Print_Area" localSheetId="11">'Figura 7'!$B$1:$I$54</definedName>
    <definedName name="_xlnm.Print_Area" localSheetId="12">'Figura 8'!$B$1:$K$50</definedName>
    <definedName name="_xlnm.Print_Area" localSheetId="0">#REF!</definedName>
    <definedName name="_xlnm.Print_Area" localSheetId="3">'Quadro 3'!$A$1:$H$28</definedName>
    <definedName name="_xlnm.Print_Area" localSheetId="9">'Quadro 4'!#REF!</definedName>
    <definedName name="_xlnm.Print_Area">#REF!</definedName>
    <definedName name="PRINT_AREA_MI">#REF!</definedName>
    <definedName name="SOC_N1">#REF!</definedName>
    <definedName name="SOC_N1_agidade">#REF!</definedName>
    <definedName name="SOC_N1_nova">#REF!</definedName>
    <definedName name="SOC_Np">#REF!</definedName>
    <definedName name="SOC_Np_nova">#REF!</definedName>
    <definedName name="x">#REF!</definedName>
    <definedName name="x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1" l="1"/>
  <c r="H13" i="11"/>
  <c r="H10" i="11"/>
  <c r="H9" i="11"/>
  <c r="H7" i="11"/>
  <c r="E14" i="11"/>
  <c r="E13" i="11"/>
  <c r="E10" i="11"/>
  <c r="E9" i="11"/>
  <c r="E7" i="11"/>
  <c r="E24" i="23" l="1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</calcChain>
</file>

<file path=xl/sharedStrings.xml><?xml version="1.0" encoding="utf-8"?>
<sst xmlns="http://schemas.openxmlformats.org/spreadsheetml/2006/main" count="188" uniqueCount="77">
  <si>
    <t>Sociedades</t>
  </si>
  <si>
    <t>Pessoal ao serviço</t>
  </si>
  <si>
    <t>Gastos com pessoal</t>
  </si>
  <si>
    <t>Volume de negócios</t>
  </si>
  <si>
    <t>VAB</t>
  </si>
  <si>
    <t>%</t>
  </si>
  <si>
    <t>Total das sociedades não financeiras</t>
  </si>
  <si>
    <t>Sociedades nacionais</t>
  </si>
  <si>
    <t>Filiais de empresas estrangeiras</t>
  </si>
  <si>
    <t>PME</t>
  </si>
  <si>
    <t>Setor de Atividade</t>
  </si>
  <si>
    <t>Origem do controlo de capital</t>
  </si>
  <si>
    <t>Intra-UE</t>
  </si>
  <si>
    <t>Extra-UE</t>
  </si>
  <si>
    <t>Dimensão</t>
  </si>
  <si>
    <t>Grande</t>
  </si>
  <si>
    <t>Perfil  exportador</t>
  </si>
  <si>
    <t>Exportadora</t>
  </si>
  <si>
    <t>Não exportadora</t>
  </si>
  <si>
    <t>Agricultura e Pescas</t>
  </si>
  <si>
    <t>Comércio</t>
  </si>
  <si>
    <t>Construção e Atividades Imobiliárias</t>
  </si>
  <si>
    <t>Informação e Comunicação</t>
  </si>
  <si>
    <t>Indústria e Energia</t>
  </si>
  <si>
    <t>Outros Serviços</t>
  </si>
  <si>
    <t>Alojamento e Restauração</t>
  </si>
  <si>
    <t>Transportes e Armazenagem</t>
  </si>
  <si>
    <t>Dimensão média</t>
  </si>
  <si>
    <t>N.º</t>
  </si>
  <si>
    <t xml:space="preserve">p.p. </t>
  </si>
  <si>
    <t>Investimento</t>
  </si>
  <si>
    <t>Taxa de investimento</t>
  </si>
  <si>
    <t>Investimento em I&amp;D 
(% do VAB)</t>
  </si>
  <si>
    <t>Tx.var.
19/20</t>
  </si>
  <si>
    <r>
      <t>10</t>
    </r>
    <r>
      <rPr>
        <vertAlign val="superscript"/>
        <sz val="10"/>
        <color theme="0"/>
        <rFont val="Calibri"/>
        <family val="2"/>
        <scheme val="minor"/>
      </rPr>
      <t xml:space="preserve">6 </t>
    </r>
    <r>
      <rPr>
        <sz val="10"/>
        <color theme="0"/>
        <rFont val="Calibri"/>
        <family val="2"/>
        <scheme val="minor"/>
      </rPr>
      <t>Euros</t>
    </r>
  </si>
  <si>
    <r>
      <t>Fonte:</t>
    </r>
    <r>
      <rPr>
        <sz val="8"/>
        <color theme="1"/>
        <rFont val="Calibri"/>
        <family val="2"/>
        <scheme val="minor"/>
      </rPr>
      <t xml:space="preserve"> INE, Sistema de Contas Integradas das Empresas</t>
    </r>
  </si>
  <si>
    <t>Remuneração média mensal</t>
  </si>
  <si>
    <t>Produtividade aparente do trabalho</t>
  </si>
  <si>
    <t>Euros</t>
  </si>
  <si>
    <t>Euros/pessoa</t>
  </si>
  <si>
    <t>TOTAL</t>
  </si>
  <si>
    <t>Micro</t>
  </si>
  <si>
    <t>Pequena</t>
  </si>
  <si>
    <t>Média</t>
  </si>
  <si>
    <t>Sociedades Nacionais</t>
  </si>
  <si>
    <t>&gt;&gt;</t>
  </si>
  <si>
    <t>Voltar ao índice</t>
  </si>
  <si>
    <r>
      <t>Fonte:</t>
    </r>
    <r>
      <rPr>
        <sz val="8"/>
        <color theme="1"/>
        <rFont val="Calibri Light"/>
        <family val="2"/>
      </rPr>
      <t xml:space="preserve"> INE, Estatísticas do Comércio Internacional de Bens</t>
    </r>
  </si>
  <si>
    <r>
      <t>Fonte:</t>
    </r>
    <r>
      <rPr>
        <sz val="8"/>
        <color theme="1"/>
        <rFont val="Calibri Light"/>
        <family val="2"/>
      </rPr>
      <t xml:space="preserve"> INE, Sistema de Contas Integradas das Empresas</t>
    </r>
  </si>
  <si>
    <t>Índice de Figuras</t>
  </si>
  <si>
    <t>2021
 (Po)</t>
  </si>
  <si>
    <t>Tx.var.
20/21</t>
  </si>
  <si>
    <t>Remuneração média mensal (€)</t>
  </si>
  <si>
    <t xml:space="preserve">   Filiais Intra-U E</t>
  </si>
  <si>
    <t xml:space="preserve">   Filiais Extra-U E</t>
  </si>
  <si>
    <r>
      <rPr>
        <b/>
        <sz val="8"/>
        <color theme="1"/>
        <rFont val="Calibri Light"/>
        <family val="2"/>
      </rPr>
      <t>Nota:</t>
    </r>
    <r>
      <rPr>
        <sz val="8"/>
        <color theme="1"/>
        <rFont val="Calibri Light"/>
        <family val="2"/>
      </rPr>
      <t xml:space="preserve"> Para o ano de referência de 2019, a informação das Filiais de Empresas Estrangeiras da Holanda, e consequentemente do total da União Europeia (UE-27 países) é confidencial, motivo pelo qual o gráfico não inclui a Holanda nem o total da UE-27.</t>
    </r>
  </si>
  <si>
    <r>
      <rPr>
        <b/>
        <sz val="8"/>
        <color theme="1"/>
        <rFont val="Calibri Light"/>
        <family val="2"/>
      </rPr>
      <t>Fonte:</t>
    </r>
    <r>
      <rPr>
        <sz val="8"/>
        <color theme="1"/>
        <rFont val="Calibri Light"/>
        <family val="2"/>
      </rPr>
      <t xml:space="preserve"> INE, Estatísticas do Comércio Internacional de Bens</t>
    </r>
  </si>
  <si>
    <r>
      <t xml:space="preserve">Fonte: </t>
    </r>
    <r>
      <rPr>
        <sz val="8"/>
        <color theme="1"/>
        <rFont val="Calibri Light"/>
        <family val="2"/>
      </rPr>
      <t>INE, Sistema de Contas Integradas das Empresas</t>
    </r>
  </si>
  <si>
    <r>
      <t>Fonte:</t>
    </r>
    <r>
      <rPr>
        <sz val="8"/>
        <color theme="1"/>
        <rFont val="Calibri Light"/>
        <family val="2"/>
      </rPr>
      <t xml:space="preserve"> INE, Sistema de Contas Integradas das Empresas, SBS e FATS, Eurostat</t>
    </r>
  </si>
  <si>
    <t>2021 (Po)</t>
  </si>
  <si>
    <t>Var.
20/21p</t>
  </si>
  <si>
    <t>Quadro 1. Evolução do número de sociedades e do pessoal ao serviço</t>
  </si>
  <si>
    <t>Quadro 2. Evolução dos Gastos com Pessoal, Volume de Negócios e VAB</t>
  </si>
  <si>
    <t>Quadro 3. Indicadores das Filias de empresas estrangeiras e Sociedades Nacionais, por dimensão  (2021)</t>
  </si>
  <si>
    <t>Figura 1. Evolução do peso das principais variáveis (2010-2021)</t>
  </si>
  <si>
    <t>Figura 2. Evolução da Produtividade Aparente do Trabalho e da Remuneração Média Mensal</t>
  </si>
  <si>
    <t>Figura 3. Sociedades com e sem perfil exportador (2021)</t>
  </si>
  <si>
    <t>Figura 4. Evolução do peso do VAB nas sociedades com perfil exportador</t>
  </si>
  <si>
    <t>Figura 5. Distribuição do VAB por Setor de Atividade (2020-2021)</t>
  </si>
  <si>
    <t>Quadro 4. Taxa de investimento das sociedades</t>
  </si>
  <si>
    <t>Figura 6. A origem do controlo do capital (2021)</t>
  </si>
  <si>
    <t>Figura 7. Distribuição setorial dos países de origem do controlo do capital das filiais estrangeiras com maior peso no VAB (2021)</t>
  </si>
  <si>
    <t>Figura 8. Distribuição setorial dos países de origem do controlo do capital das filiais estrangeiras com maior peso no Número de pessoas ao serviço (2021)</t>
  </si>
  <si>
    <t>Figura 9. Peso das Filiais Estrangeiras no VAB gerado pelas Sociedades (2019)</t>
  </si>
  <si>
    <t>Figura 10.  Comércio Internacional de bens – Exportações - Taxas de variação anual Filiais estrangeiras, Sociedades nacionais e Comércio Internacional de bens total</t>
  </si>
  <si>
    <r>
      <t>Figura 11 – Comércio Internacional de bens – Exportações: Principais Parceiros</t>
    </r>
    <r>
      <rPr>
        <b/>
        <sz val="11"/>
        <color rgb="FF000000"/>
        <rFont val="Calibri"/>
        <family val="2"/>
        <scheme val="minor"/>
      </rPr>
      <t xml:space="preserve"> (2021)</t>
    </r>
  </si>
  <si>
    <t>Figura 12 – Comércio Internacional de bens – Exportações: Variação anual por tipo de bem (CGCE) - Filiais estrangeiras e Sociedades nacionais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</si>
</sst>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%"/>
    <numFmt numFmtId="166" formatCode="#\ ###\ ###\ ###"/>
    <numFmt numFmtId="167" formatCode="0.0"/>
    <numFmt numFmtId="168" formatCode="#,##0.0_ ;\-#,##0.0\ "/>
    <numFmt numFmtId="169" formatCode="0_)"/>
  </numFmts>
  <fonts count="9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Tahoma"/>
      <family val="2"/>
    </font>
    <font>
      <b/>
      <sz val="9"/>
      <color theme="3"/>
      <name val="Tahoma"/>
      <family val="2"/>
    </font>
    <font>
      <sz val="9"/>
      <color theme="3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sz val="11"/>
      <color theme="0" tint="-0.49998474074526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5"/>
      <color indexed="63"/>
      <name val="Calibri"/>
      <family val="2"/>
    </font>
    <font>
      <b/>
      <sz val="13"/>
      <color indexed="56"/>
      <name val="Calibri"/>
      <family val="2"/>
    </font>
    <font>
      <b/>
      <sz val="13"/>
      <color indexed="63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26"/>
      <name val="Calibri"/>
      <family val="2"/>
    </font>
    <font>
      <sz val="11"/>
      <color indexed="52"/>
      <name val="Calibri"/>
      <family val="2"/>
    </font>
    <font>
      <sz val="11"/>
      <color indexed="26"/>
      <name val="Calibri"/>
      <family val="2"/>
    </font>
    <font>
      <sz val="10"/>
      <color theme="1"/>
      <name val="Segoe UI"/>
      <family val="2"/>
    </font>
    <font>
      <sz val="11"/>
      <color indexed="17"/>
      <name val="Calibri"/>
      <family val="2"/>
    </font>
    <font>
      <sz val="11"/>
      <color indexed="63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23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9"/>
      <color theme="1"/>
      <name val="Calibri"/>
      <family val="2"/>
      <scheme val="minor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56"/>
      <name val="Cambria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4"/>
      <name val="ZapfHumnst BT"/>
    </font>
    <font>
      <sz val="9"/>
      <name val="Arial"/>
      <family val="2"/>
    </font>
    <font>
      <b/>
      <sz val="8"/>
      <color rgb="FFED093A"/>
      <name val="Tahoma"/>
      <family val="2"/>
    </font>
    <font>
      <sz val="10"/>
      <color theme="0" tint="-0.499984740745262"/>
      <name val="Tahoma"/>
      <family val="2"/>
    </font>
    <font>
      <sz val="11"/>
      <color theme="0"/>
      <name val="Tahoma"/>
      <family val="2"/>
    </font>
    <font>
      <sz val="12"/>
      <color theme="1"/>
      <name val="Segoe UI"/>
      <family val="2"/>
    </font>
    <font>
      <u/>
      <sz val="11"/>
      <color theme="10"/>
      <name val="Calibri"/>
      <family val="2"/>
    </font>
    <font>
      <sz val="9"/>
      <name val="Calibri"/>
      <family val="2"/>
      <scheme val="minor"/>
    </font>
    <font>
      <u/>
      <sz val="10"/>
      <color theme="10"/>
      <name val="Calibri"/>
      <family val="2"/>
    </font>
    <font>
      <b/>
      <sz val="8"/>
      <color rgb="FF262626"/>
      <name val="Tahoma"/>
      <family val="2"/>
    </font>
    <font>
      <b/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b/>
      <sz val="10"/>
      <color rgb="FFED093A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vertAlign val="superscript"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1C1E3E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 Light"/>
      <family val="2"/>
    </font>
    <font>
      <b/>
      <sz val="8"/>
      <color theme="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 Light"/>
      <family val="2"/>
    </font>
    <font>
      <b/>
      <sz val="11"/>
      <color rgb="FF3072C2"/>
      <name val="Calibri"/>
      <family val="2"/>
      <scheme val="minor"/>
    </font>
    <font>
      <u/>
      <sz val="8"/>
      <color theme="10"/>
      <name val="Calibri"/>
      <family val="2"/>
    </font>
    <font>
      <b/>
      <sz val="11"/>
      <color rgb="FF000000"/>
      <name val="Calibri"/>
      <family val="2"/>
      <scheme val="minor"/>
    </font>
    <font>
      <b/>
      <sz val="8"/>
      <color theme="1"/>
      <name val="Calibri Light"/>
      <family val="2"/>
    </font>
    <font>
      <sz val="8"/>
      <color theme="1"/>
      <name val="Calibri Light"/>
      <family val="2"/>
    </font>
    <font>
      <b/>
      <sz val="11"/>
      <name val="Calibri Light"/>
      <family val="2"/>
    </font>
    <font>
      <sz val="6"/>
      <color theme="1"/>
      <name val="Calibri Light"/>
      <family val="2"/>
    </font>
    <font>
      <b/>
      <sz val="10"/>
      <color rgb="FF00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rgb="FF3476B1"/>
        <bgColor indexed="64"/>
      </patternFill>
    </fill>
  </fills>
  <borders count="56">
    <border>
      <left/>
      <right/>
      <top/>
      <bottom/>
      <diagonal/>
    </border>
    <border>
      <left/>
      <right style="thin">
        <color rgb="FFEFF7FF"/>
      </right>
      <top style="thin">
        <color rgb="FFEFF7FF"/>
      </top>
      <bottom/>
      <diagonal/>
    </border>
    <border>
      <left style="thin">
        <color rgb="FFEFF7FF"/>
      </left>
      <right/>
      <top/>
      <bottom style="thin">
        <color rgb="FFEFF7FF"/>
      </bottom>
      <diagonal/>
    </border>
    <border>
      <left/>
      <right/>
      <top/>
      <bottom style="thin">
        <color rgb="FFEFF7FF"/>
      </bottom>
      <diagonal/>
    </border>
    <border>
      <left/>
      <right style="thin">
        <color rgb="FFEFF7FF"/>
      </right>
      <top/>
      <bottom/>
      <diagonal/>
    </border>
    <border>
      <left/>
      <right style="thin">
        <color rgb="FFEFF7FF"/>
      </right>
      <top/>
      <bottom style="thin">
        <color rgb="FFEFF7FF"/>
      </bottom>
      <diagonal/>
    </border>
    <border>
      <left style="thin">
        <color rgb="FFEFF7FF"/>
      </left>
      <right style="thin">
        <color rgb="FFEFF7FF"/>
      </right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 style="thin">
        <color rgb="FFEFF7FF"/>
      </top>
      <bottom/>
      <diagonal/>
    </border>
    <border>
      <left/>
      <right/>
      <top style="thin">
        <color rgb="FFEFF7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26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/>
      <top/>
      <bottom style="double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41">
    <xf numFmtId="0" fontId="0" fillId="0" borderId="0"/>
    <xf numFmtId="9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0" fontId="11" fillId="0" borderId="0"/>
    <xf numFmtId="0" fontId="11" fillId="0" borderId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5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12" borderId="0" applyNumberFormat="0" applyBorder="0" applyAlignment="0" applyProtection="0"/>
    <xf numFmtId="0" fontId="21" fillId="5" borderId="0" applyNumberFormat="0" applyBorder="0" applyAlignment="0" applyProtection="0"/>
    <xf numFmtId="0" fontId="21" fillId="13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14" borderId="0" applyNumberFormat="0" applyBorder="0" applyAlignment="0" applyProtection="0"/>
    <xf numFmtId="0" fontId="21" fillId="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3" fillId="0" borderId="10" applyNumberFormat="0" applyBorder="0" applyProtection="0">
      <alignment horizontal="center"/>
    </xf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7" fillId="0" borderId="12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3" fillId="0" borderId="10" applyNumberFormat="0" applyBorder="0" applyProtection="0">
      <alignment horizontal="center"/>
    </xf>
    <xf numFmtId="0" fontId="30" fillId="20" borderId="16" applyNumberFormat="0" applyAlignment="0" applyProtection="0"/>
    <xf numFmtId="0" fontId="31" fillId="5" borderId="17" applyNumberFormat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164" fontId="3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2" fillId="21" borderId="0" applyNumberFormat="0" applyBorder="0" applyAlignment="0" applyProtection="0"/>
    <xf numFmtId="0" fontId="22" fillId="16" borderId="0" applyNumberFormat="0" applyBorder="0" applyAlignment="0" applyProtection="0"/>
    <xf numFmtId="0" fontId="22" fillId="22" borderId="0" applyNumberFormat="0" applyBorder="0" applyAlignment="0" applyProtection="0"/>
    <xf numFmtId="0" fontId="22" fillId="16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6" borderId="0" applyNumberFormat="0" applyBorder="0" applyAlignment="0" applyProtection="0"/>
    <xf numFmtId="0" fontId="22" fillId="24" borderId="0" applyNumberFormat="0" applyBorder="0" applyAlignment="0" applyProtection="0"/>
    <xf numFmtId="0" fontId="22" fillId="16" borderId="0" applyNumberFormat="0" applyBorder="0" applyAlignment="0" applyProtection="0"/>
    <xf numFmtId="0" fontId="35" fillId="7" borderId="0" applyNumberFormat="0" applyBorder="0" applyAlignment="0" applyProtection="0"/>
    <xf numFmtId="0" fontId="36" fillId="5" borderId="0" applyNumberFormat="0" applyBorder="0" applyAlignment="0" applyProtection="0"/>
    <xf numFmtId="0" fontId="37" fillId="0" borderId="0" applyFill="0" applyBorder="0" applyProtection="0"/>
    <xf numFmtId="0" fontId="38" fillId="10" borderId="16" applyNumberFormat="0" applyAlignment="0" applyProtection="0"/>
    <xf numFmtId="0" fontId="36" fillId="5" borderId="17" applyNumberFormat="0" applyAlignment="0" applyProtection="0"/>
    <xf numFmtId="44" fontId="11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6" borderId="0" applyNumberFormat="0" applyBorder="0" applyAlignment="0" applyProtection="0"/>
    <xf numFmtId="0" fontId="42" fillId="20" borderId="0" applyNumberFormat="0" applyBorder="0" applyAlignment="0" applyProtection="0"/>
    <xf numFmtId="169" fontId="43" fillId="0" borderId="20" applyNumberFormat="0" applyFont="0" applyFill="0" applyAlignment="0" applyProtection="0"/>
    <xf numFmtId="169" fontId="43" fillId="0" borderId="21" applyNumberFormat="0" applyFont="0" applyFill="0" applyAlignment="0" applyProtection="0"/>
    <xf numFmtId="0" fontId="44" fillId="25" borderId="0" applyNumberFormat="0" applyBorder="0" applyAlignment="0" applyProtection="0"/>
    <xf numFmtId="0" fontId="36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/>
    <xf numFmtId="0" fontId="11" fillId="0" borderId="0"/>
    <xf numFmtId="0" fontId="11" fillId="0" borderId="0"/>
    <xf numFmtId="0" fontId="3" fillId="0" borderId="0"/>
    <xf numFmtId="0" fontId="13" fillId="0" borderId="0"/>
    <xf numFmtId="0" fontId="14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6" borderId="22" applyNumberFormat="0" applyFont="0" applyAlignment="0" applyProtection="0"/>
    <xf numFmtId="0" fontId="11" fillId="5" borderId="17" applyNumberFormat="0" applyFont="0" applyAlignment="0" applyProtection="0"/>
    <xf numFmtId="0" fontId="23" fillId="26" borderId="9" applyNumberFormat="0" applyBorder="0" applyProtection="0">
      <alignment horizont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7" fillId="0" borderId="0" applyNumberFormat="0" applyFill="0" applyProtection="0"/>
    <xf numFmtId="0" fontId="29" fillId="20" borderId="23" applyNumberFormat="0" applyAlignment="0" applyProtection="0"/>
    <xf numFmtId="0" fontId="29" fillId="5" borderId="23" applyNumberFormat="0" applyAlignment="0" applyProtection="0"/>
    <xf numFmtId="169" fontId="43" fillId="0" borderId="0"/>
    <xf numFmtId="0" fontId="4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3" fillId="0" borderId="0" applyNumberFormat="0" applyFill="0" applyBorder="0" applyProtection="0">
      <alignment horizontal="lef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54" fillId="27" borderId="25" applyNumberFormat="0" applyAlignment="0" applyProtection="0"/>
    <xf numFmtId="0" fontId="54" fillId="16" borderId="25" applyNumberFormat="0" applyAlignment="0" applyProtection="0"/>
    <xf numFmtId="169" fontId="55" fillId="0" borderId="0" applyNumberFormat="0" applyFon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</cellStyleXfs>
  <cellXfs count="209">
    <xf numFmtId="0" fontId="0" fillId="0" borderId="0" xfId="0"/>
    <xf numFmtId="0" fontId="5" fillId="0" borderId="0" xfId="0" applyFont="1"/>
    <xf numFmtId="0" fontId="7" fillId="0" borderId="0" xfId="0" applyFont="1"/>
    <xf numFmtId="0" fontId="5" fillId="2" borderId="0" xfId="0" applyFont="1" applyFill="1"/>
    <xf numFmtId="0" fontId="6" fillId="0" borderId="0" xfId="0" applyFont="1"/>
    <xf numFmtId="0" fontId="15" fillId="0" borderId="0" xfId="0" applyFont="1"/>
    <xf numFmtId="0" fontId="16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18" fillId="0" borderId="0" xfId="0" applyFont="1"/>
    <xf numFmtId="0" fontId="19" fillId="0" borderId="0" xfId="0" applyFont="1"/>
    <xf numFmtId="0" fontId="20" fillId="0" borderId="0" xfId="0" applyFont="1"/>
    <xf numFmtId="3" fontId="56" fillId="0" borderId="0" xfId="2" applyNumberFormat="1" applyFont="1"/>
    <xf numFmtId="0" fontId="45" fillId="0" borderId="0" xfId="0" applyFont="1"/>
    <xf numFmtId="0" fontId="10" fillId="2" borderId="0" xfId="0" applyFont="1" applyFill="1"/>
    <xf numFmtId="0" fontId="0" fillId="2" borderId="0" xfId="0" applyFill="1"/>
    <xf numFmtId="0" fontId="14" fillId="0" borderId="0" xfId="138"/>
    <xf numFmtId="165" fontId="0" fillId="0" borderId="0" xfId="139" applyNumberFormat="1" applyFont="1"/>
    <xf numFmtId="0" fontId="0" fillId="0" borderId="0" xfId="0" applyAlignment="1">
      <alignment horizontal="right"/>
    </xf>
    <xf numFmtId="0" fontId="58" fillId="0" borderId="0" xfId="0" applyFont="1"/>
    <xf numFmtId="0" fontId="59" fillId="0" borderId="0" xfId="0" applyFont="1"/>
    <xf numFmtId="3" fontId="12" fillId="2" borderId="0" xfId="2" applyNumberFormat="1" applyFont="1" applyFill="1"/>
    <xf numFmtId="0" fontId="12" fillId="2" borderId="0" xfId="0" applyFont="1" applyFill="1"/>
    <xf numFmtId="165" fontId="12" fillId="2" borderId="0" xfId="1" applyNumberFormat="1" applyFont="1" applyFill="1" applyBorder="1"/>
    <xf numFmtId="3" fontId="10" fillId="2" borderId="0" xfId="0" applyNumberFormat="1" applyFont="1" applyFill="1"/>
    <xf numFmtId="0" fontId="12" fillId="2" borderId="0" xfId="0" applyFont="1" applyFill="1" applyAlignment="1">
      <alignment horizontal="right"/>
    </xf>
    <xf numFmtId="165" fontId="10" fillId="2" borderId="0" xfId="0" applyNumberFormat="1" applyFont="1" applyFill="1"/>
    <xf numFmtId="0" fontId="62" fillId="0" borderId="0" xfId="138" applyFont="1"/>
    <xf numFmtId="0" fontId="57" fillId="2" borderId="0" xfId="0" applyFont="1" applyFill="1" applyAlignment="1">
      <alignment horizontal="left" vertical="center"/>
    </xf>
    <xf numFmtId="0" fontId="7" fillId="2" borderId="0" xfId="0" applyFont="1" applyFill="1"/>
    <xf numFmtId="0" fontId="66" fillId="0" borderId="0" xfId="0" applyFont="1"/>
    <xf numFmtId="0" fontId="67" fillId="0" borderId="0" xfId="0" applyFont="1" applyAlignment="1">
      <alignment horizontal="left" vertical="center"/>
    </xf>
    <xf numFmtId="0" fontId="69" fillId="28" borderId="1" xfId="0" applyFont="1" applyFill="1" applyBorder="1" applyAlignment="1">
      <alignment horizontal="center" vertical="center" wrapText="1"/>
    </xf>
    <xf numFmtId="0" fontId="69" fillId="28" borderId="4" xfId="0" applyFont="1" applyFill="1" applyBorder="1" applyAlignment="1">
      <alignment horizontal="center" vertical="center" wrapText="1"/>
    </xf>
    <xf numFmtId="0" fontId="70" fillId="28" borderId="6" xfId="0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 wrapText="1"/>
    </xf>
    <xf numFmtId="0" fontId="66" fillId="2" borderId="0" xfId="0" applyFont="1" applyFill="1"/>
    <xf numFmtId="0" fontId="69" fillId="28" borderId="0" xfId="0" applyFont="1" applyFill="1" applyAlignment="1">
      <alignment horizontal="center" vertical="center" wrapText="1"/>
    </xf>
    <xf numFmtId="0" fontId="70" fillId="0" borderId="0" xfId="0" applyFont="1"/>
    <xf numFmtId="0" fontId="66" fillId="2" borderId="0" xfId="0" applyFont="1" applyFill="1" applyAlignment="1">
      <alignment vertical="center" wrapText="1"/>
    </xf>
    <xf numFmtId="0" fontId="66" fillId="2" borderId="0" xfId="0" applyFont="1" applyFill="1" applyAlignment="1">
      <alignment horizontal="center" vertical="center" wrapText="1"/>
    </xf>
    <xf numFmtId="0" fontId="72" fillId="2" borderId="0" xfId="0" applyFont="1" applyFill="1" applyAlignment="1">
      <alignment horizontal="center" vertical="center" wrapText="1"/>
    </xf>
    <xf numFmtId="165" fontId="66" fillId="2" borderId="0" xfId="1" applyNumberFormat="1" applyFont="1" applyFill="1"/>
    <xf numFmtId="0" fontId="76" fillId="2" borderId="38" xfId="0" applyFont="1" applyFill="1" applyBorder="1"/>
    <xf numFmtId="167" fontId="76" fillId="2" borderId="38" xfId="0" applyNumberFormat="1" applyFont="1" applyFill="1" applyBorder="1"/>
    <xf numFmtId="165" fontId="66" fillId="0" borderId="0" xfId="1" applyNumberFormat="1" applyFont="1"/>
    <xf numFmtId="0" fontId="69" fillId="28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75" fillId="0" borderId="0" xfId="0" applyFont="1" applyAlignment="1">
      <alignment horizontal="left" vertical="center" wrapText="1" indent="1"/>
    </xf>
    <xf numFmtId="0" fontId="66" fillId="0" borderId="0" xfId="0" applyFont="1" applyAlignment="1">
      <alignment horizontal="left" vertical="center" wrapText="1" indent="2"/>
    </xf>
    <xf numFmtId="166" fontId="66" fillId="2" borderId="0" xfId="0" applyNumberFormat="1" applyFont="1" applyFill="1" applyAlignment="1">
      <alignment vertical="center" wrapText="1"/>
    </xf>
    <xf numFmtId="0" fontId="75" fillId="2" borderId="0" xfId="0" applyFont="1" applyFill="1" applyAlignment="1">
      <alignment horizontal="left" vertical="center" wrapText="1" indent="1"/>
    </xf>
    <xf numFmtId="0" fontId="66" fillId="2" borderId="0" xfId="0" applyFont="1" applyFill="1" applyAlignment="1">
      <alignment horizontal="left" vertical="center" wrapText="1" indent="2"/>
    </xf>
    <xf numFmtId="0" fontId="66" fillId="0" borderId="0" xfId="0" applyFont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80" fillId="0" borderId="0" xfId="0" applyFont="1"/>
    <xf numFmtId="0" fontId="81" fillId="2" borderId="0" xfId="0" applyFont="1" applyFill="1" applyAlignment="1">
      <alignment horizontal="left" vertical="center"/>
    </xf>
    <xf numFmtId="0" fontId="82" fillId="28" borderId="7" xfId="0" applyFont="1" applyFill="1" applyBorder="1" applyAlignment="1">
      <alignment horizontal="center" vertical="center" wrapText="1"/>
    </xf>
    <xf numFmtId="0" fontId="77" fillId="2" borderId="0" xfId="0" applyFont="1" applyFill="1" applyAlignment="1">
      <alignment horizontal="left" vertical="center" wrapText="1" indent="1"/>
    </xf>
    <xf numFmtId="166" fontId="77" fillId="2" borderId="0" xfId="0" applyNumberFormat="1" applyFont="1" applyFill="1" applyAlignment="1">
      <alignment horizontal="right" vertical="center" wrapText="1"/>
    </xf>
    <xf numFmtId="167" fontId="77" fillId="2" borderId="0" xfId="0" applyNumberFormat="1" applyFont="1" applyFill="1" applyAlignment="1">
      <alignment vertical="center" wrapText="1"/>
    </xf>
    <xf numFmtId="167" fontId="66" fillId="2" borderId="0" xfId="0" applyNumberFormat="1" applyFont="1" applyFill="1" applyAlignment="1">
      <alignment vertical="center" wrapText="1"/>
    </xf>
    <xf numFmtId="166" fontId="77" fillId="2" borderId="0" xfId="0" applyNumberFormat="1" applyFont="1" applyFill="1" applyAlignment="1">
      <alignment vertical="center" wrapText="1"/>
    </xf>
    <xf numFmtId="0" fontId="67" fillId="2" borderId="0" xfId="0" applyFont="1" applyFill="1" applyAlignment="1">
      <alignment horizontal="left" vertical="center"/>
    </xf>
    <xf numFmtId="0" fontId="70" fillId="2" borderId="0" xfId="0" applyFont="1" applyFill="1"/>
    <xf numFmtId="165" fontId="76" fillId="2" borderId="38" xfId="1" applyNumberFormat="1" applyFont="1" applyFill="1" applyBorder="1"/>
    <xf numFmtId="0" fontId="78" fillId="2" borderId="0" xfId="0" applyFont="1" applyFill="1" applyAlignment="1">
      <alignment horizontal="left" vertical="center"/>
    </xf>
    <xf numFmtId="0" fontId="78" fillId="0" borderId="0" xfId="0" applyFont="1"/>
    <xf numFmtId="0" fontId="78" fillId="0" borderId="0" xfId="0" applyFont="1" applyAlignment="1">
      <alignment horizontal="left" vertical="center"/>
    </xf>
    <xf numFmtId="0" fontId="70" fillId="28" borderId="33" xfId="0" applyFont="1" applyFill="1" applyBorder="1" applyAlignment="1">
      <alignment horizontal="center" vertical="center" wrapText="1"/>
    </xf>
    <xf numFmtId="0" fontId="70" fillId="28" borderId="34" xfId="0" applyFont="1" applyFill="1" applyBorder="1" applyAlignment="1">
      <alignment horizontal="center" vertical="center" wrapText="1"/>
    </xf>
    <xf numFmtId="0" fontId="73" fillId="2" borderId="38" xfId="0" applyFont="1" applyFill="1" applyBorder="1" applyAlignment="1">
      <alignment horizontal="left" vertical="center" wrapText="1" indent="1"/>
    </xf>
    <xf numFmtId="0" fontId="73" fillId="2" borderId="38" xfId="0" applyFont="1" applyFill="1" applyBorder="1" applyAlignment="1">
      <alignment horizontal="center" vertical="center" wrapText="1"/>
    </xf>
    <xf numFmtId="2" fontId="66" fillId="0" borderId="0" xfId="0" applyNumberFormat="1" applyFont="1" applyAlignment="1">
      <alignment vertical="center" wrapText="1"/>
    </xf>
    <xf numFmtId="2" fontId="66" fillId="0" borderId="0" xfId="0" applyNumberFormat="1" applyFont="1" applyAlignment="1">
      <alignment horizontal="right" vertical="center" wrapText="1" indent="1"/>
    </xf>
    <xf numFmtId="2" fontId="68" fillId="0" borderId="0" xfId="3" applyNumberFormat="1" applyFont="1" applyFill="1" applyBorder="1" applyAlignment="1">
      <alignment vertical="distributed" wrapText="1"/>
    </xf>
    <xf numFmtId="2" fontId="66" fillId="0" borderId="0" xfId="0" applyNumberFormat="1" applyFont="1" applyAlignment="1">
      <alignment horizontal="left" vertical="center" wrapText="1" indent="1"/>
    </xf>
    <xf numFmtId="2" fontId="66" fillId="0" borderId="0" xfId="0" applyNumberFormat="1" applyFont="1" applyAlignment="1">
      <alignment horizontal="center" vertical="center" wrapText="1"/>
    </xf>
    <xf numFmtId="2" fontId="73" fillId="0" borderId="0" xfId="0" applyNumberFormat="1" applyFont="1" applyAlignment="1">
      <alignment horizontal="right" vertical="center" wrapText="1" indent="1"/>
    </xf>
    <xf numFmtId="0" fontId="83" fillId="28" borderId="1" xfId="0" applyFont="1" applyFill="1" applyBorder="1" applyAlignment="1">
      <alignment horizontal="center" vertical="center" wrapText="1"/>
    </xf>
    <xf numFmtId="0" fontId="0" fillId="0" borderId="39" xfId="0" applyBorder="1"/>
    <xf numFmtId="0" fontId="60" fillId="3" borderId="40" xfId="0" applyFont="1" applyFill="1" applyBorder="1" applyAlignment="1">
      <alignment horizontal="center"/>
    </xf>
    <xf numFmtId="0" fontId="34" fillId="0" borderId="41" xfId="0" applyFont="1" applyBorder="1" applyAlignment="1">
      <alignment horizontal="left" indent="1"/>
    </xf>
    <xf numFmtId="0" fontId="63" fillId="0" borderId="41" xfId="140" applyFont="1" applyFill="1" applyBorder="1" applyAlignment="1" applyProtection="1">
      <alignment horizontal="left"/>
    </xf>
    <xf numFmtId="0" fontId="63" fillId="0" borderId="42" xfId="140" applyFont="1" applyBorder="1" applyAlignment="1" applyProtection="1">
      <alignment horizontal="left" indent="2"/>
    </xf>
    <xf numFmtId="0" fontId="0" fillId="0" borderId="43" xfId="0" applyBorder="1"/>
    <xf numFmtId="0" fontId="0" fillId="3" borderId="44" xfId="0" applyFill="1" applyBorder="1"/>
    <xf numFmtId="0" fontId="84" fillId="0" borderId="39" xfId="0" applyFont="1" applyBorder="1"/>
    <xf numFmtId="0" fontId="85" fillId="0" borderId="0" xfId="140" applyFont="1" applyAlignment="1" applyProtection="1">
      <alignment horizontal="right"/>
    </xf>
    <xf numFmtId="0" fontId="79" fillId="2" borderId="0" xfId="0" applyFont="1" applyFill="1"/>
    <xf numFmtId="0" fontId="9" fillId="2" borderId="0" xfId="0" applyFont="1" applyFill="1"/>
    <xf numFmtId="0" fontId="85" fillId="2" borderId="0" xfId="140" applyFont="1" applyFill="1" applyAlignment="1" applyProtection="1">
      <alignment horizontal="right"/>
    </xf>
    <xf numFmtId="0" fontId="65" fillId="2" borderId="0" xfId="0" applyFont="1" applyFill="1" applyAlignment="1">
      <alignment horizontal="left" vertical="center" readingOrder="1"/>
    </xf>
    <xf numFmtId="0" fontId="65" fillId="2" borderId="0" xfId="0" applyFont="1" applyFill="1" applyAlignment="1">
      <alignment horizontal="left"/>
    </xf>
    <xf numFmtId="0" fontId="86" fillId="2" borderId="0" xfId="0" applyFont="1" applyFill="1"/>
    <xf numFmtId="0" fontId="85" fillId="0" borderId="0" xfId="140" applyFont="1" applyAlignment="1" applyProtection="1">
      <alignment horizontal="left"/>
    </xf>
    <xf numFmtId="0" fontId="87" fillId="0" borderId="0" xfId="0" applyFont="1"/>
    <xf numFmtId="0" fontId="87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89" fillId="0" borderId="0" xfId="0" applyFont="1"/>
    <xf numFmtId="0" fontId="89" fillId="2" borderId="0" xfId="0" applyFont="1" applyFill="1"/>
    <xf numFmtId="0" fontId="87" fillId="0" borderId="45" xfId="0" applyFont="1" applyBorder="1"/>
    <xf numFmtId="0" fontId="72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/>
    </xf>
    <xf numFmtId="0" fontId="90" fillId="0" borderId="0" xfId="0" applyFont="1" applyAlignment="1">
      <alignment horizontal="center" vertical="center"/>
    </xf>
    <xf numFmtId="166" fontId="66" fillId="2" borderId="0" xfId="0" applyNumberFormat="1" applyFont="1" applyFill="1"/>
    <xf numFmtId="167" fontId="68" fillId="2" borderId="0" xfId="0" applyNumberFormat="1" applyFont="1" applyFill="1" applyAlignment="1">
      <alignment vertical="center" wrapText="1"/>
    </xf>
    <xf numFmtId="166" fontId="73" fillId="2" borderId="0" xfId="3" applyNumberFormat="1" applyFont="1" applyFill="1" applyBorder="1" applyAlignment="1">
      <alignment horizontal="right" vertical="distributed" wrapText="1"/>
    </xf>
    <xf numFmtId="166" fontId="73" fillId="2" borderId="0" xfId="0" applyNumberFormat="1" applyFont="1" applyFill="1" applyAlignment="1">
      <alignment vertical="center" wrapText="1"/>
    </xf>
    <xf numFmtId="167" fontId="68" fillId="2" borderId="0" xfId="0" applyNumberFormat="1" applyFont="1" applyFill="1" applyAlignment="1">
      <alignment horizontal="right" vertical="center" wrapText="1"/>
    </xf>
    <xf numFmtId="166" fontId="73" fillId="2" borderId="0" xfId="0" applyNumberFormat="1" applyFont="1" applyFill="1" applyAlignment="1">
      <alignment horizontal="right" vertical="center" wrapText="1"/>
    </xf>
    <xf numFmtId="167" fontId="68" fillId="2" borderId="0" xfId="0" applyNumberFormat="1" applyFont="1" applyFill="1" applyAlignment="1">
      <alignment horizontal="right" vertical="center" wrapText="1" indent="1"/>
    </xf>
    <xf numFmtId="166" fontId="66" fillId="2" borderId="0" xfId="0" applyNumberFormat="1" applyFont="1" applyFill="1" applyAlignment="1">
      <alignment vertical="center"/>
    </xf>
    <xf numFmtId="166" fontId="73" fillId="2" borderId="0" xfId="0" applyNumberFormat="1" applyFont="1" applyFill="1" applyAlignment="1">
      <alignment vertical="center"/>
    </xf>
    <xf numFmtId="0" fontId="91" fillId="0" borderId="0" xfId="0" applyFont="1" applyAlignment="1">
      <alignment horizontal="left" vertical="center"/>
    </xf>
    <xf numFmtId="166" fontId="73" fillId="0" borderId="0" xfId="0" applyNumberFormat="1" applyFont="1" applyAlignment="1">
      <alignment vertical="center" wrapText="1"/>
    </xf>
    <xf numFmtId="166" fontId="66" fillId="0" borderId="0" xfId="0" applyNumberFormat="1" applyFont="1" applyAlignment="1">
      <alignment vertical="center" wrapText="1"/>
    </xf>
    <xf numFmtId="167" fontId="68" fillId="0" borderId="0" xfId="0" applyNumberFormat="1" applyFont="1" applyAlignment="1">
      <alignment vertical="center" wrapText="1"/>
    </xf>
    <xf numFmtId="168" fontId="68" fillId="0" borderId="0" xfId="3" applyNumberFormat="1" applyFont="1" applyFill="1" applyBorder="1" applyAlignment="1">
      <alignment horizontal="right" vertical="distributed" wrapText="1"/>
    </xf>
    <xf numFmtId="167" fontId="73" fillId="0" borderId="0" xfId="0" applyNumberFormat="1" applyFont="1" applyAlignment="1">
      <alignment vertical="center" wrapText="1"/>
    </xf>
    <xf numFmtId="167" fontId="66" fillId="0" borderId="0" xfId="0" applyNumberFormat="1" applyFont="1" applyAlignment="1">
      <alignment vertical="center" wrapText="1"/>
    </xf>
    <xf numFmtId="167" fontId="66" fillId="0" borderId="0" xfId="0" applyNumberFormat="1" applyFont="1" applyAlignment="1">
      <alignment horizontal="right" vertical="center" wrapText="1" indent="1"/>
    </xf>
    <xf numFmtId="0" fontId="68" fillId="0" borderId="0" xfId="0" applyFont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66" fontId="74" fillId="0" borderId="0" xfId="0" applyNumberFormat="1" applyFont="1" applyAlignment="1">
      <alignment vertical="center" wrapText="1"/>
    </xf>
    <xf numFmtId="166" fontId="66" fillId="0" borderId="0" xfId="0" applyNumberFormat="1" applyFont="1"/>
    <xf numFmtId="166" fontId="68" fillId="0" borderId="0" xfId="0" applyNumberFormat="1" applyFont="1"/>
    <xf numFmtId="167" fontId="68" fillId="0" borderId="0" xfId="0" applyNumberFormat="1" applyFont="1"/>
    <xf numFmtId="167" fontId="74" fillId="0" borderId="0" xfId="0" applyNumberFormat="1" applyFont="1"/>
    <xf numFmtId="167" fontId="66" fillId="0" borderId="0" xfId="0" applyNumberFormat="1" applyFont="1"/>
    <xf numFmtId="167" fontId="66" fillId="0" borderId="0" xfId="0" applyNumberFormat="1" applyFont="1" applyAlignment="1">
      <alignment horizontal="center" vertical="center" wrapText="1"/>
    </xf>
    <xf numFmtId="166" fontId="66" fillId="0" borderId="0" xfId="0" applyNumberFormat="1" applyFont="1" applyAlignment="1">
      <alignment horizontal="right" vertical="center" wrapText="1" indent="1"/>
    </xf>
    <xf numFmtId="166" fontId="73" fillId="0" borderId="0" xfId="3" applyNumberFormat="1" applyFont="1" applyFill="1" applyBorder="1" applyAlignment="1">
      <alignment horizontal="right" vertical="distributed" wrapText="1"/>
    </xf>
    <xf numFmtId="167" fontId="68" fillId="0" borderId="0" xfId="0" applyNumberFormat="1" applyFont="1" applyAlignment="1">
      <alignment horizontal="right" vertical="center" wrapText="1"/>
    </xf>
    <xf numFmtId="166" fontId="73" fillId="0" borderId="0" xfId="0" applyNumberFormat="1" applyFont="1" applyAlignment="1">
      <alignment horizontal="center" vertical="center" wrapText="1"/>
    </xf>
    <xf numFmtId="166" fontId="66" fillId="0" borderId="0" xfId="0" applyNumberFormat="1" applyFont="1" applyAlignment="1">
      <alignment horizontal="right" vertical="center" wrapText="1"/>
    </xf>
    <xf numFmtId="166" fontId="75" fillId="0" borderId="0" xfId="0" applyNumberFormat="1" applyFont="1" applyAlignment="1">
      <alignment horizontal="right" vertical="center" wrapText="1" indent="1"/>
    </xf>
    <xf numFmtId="0" fontId="68" fillId="0" borderId="0" xfId="0" applyFont="1" applyAlignment="1">
      <alignment horizontal="right" vertical="center" wrapText="1" indent="1"/>
    </xf>
    <xf numFmtId="166" fontId="73" fillId="0" borderId="0" xfId="0" applyNumberFormat="1" applyFont="1" applyAlignment="1">
      <alignment horizontal="right" vertical="center" wrapText="1" indent="1"/>
    </xf>
    <xf numFmtId="166" fontId="66" fillId="0" borderId="0" xfId="0" applyNumberFormat="1" applyFont="1" applyAlignment="1">
      <alignment horizontal="right" vertical="center" wrapText="1" indent="2"/>
    </xf>
    <xf numFmtId="0" fontId="68" fillId="0" borderId="0" xfId="0" applyFont="1" applyAlignment="1">
      <alignment horizontal="right" vertical="center" wrapText="1"/>
    </xf>
    <xf numFmtId="166" fontId="73" fillId="0" borderId="0" xfId="3" applyNumberFormat="1" applyFont="1" applyFill="1" applyBorder="1" applyAlignment="1">
      <alignment vertical="distributed" wrapText="1"/>
    </xf>
    <xf numFmtId="3" fontId="66" fillId="0" borderId="0" xfId="0" applyNumberFormat="1" applyFont="1" applyAlignment="1">
      <alignment vertical="center" wrapText="1"/>
    </xf>
    <xf numFmtId="167" fontId="73" fillId="0" borderId="0" xfId="0" applyNumberFormat="1" applyFont="1" applyAlignment="1">
      <alignment horizontal="right" vertical="center" wrapText="1"/>
    </xf>
    <xf numFmtId="0" fontId="68" fillId="0" borderId="0" xfId="0" applyFont="1" applyAlignment="1">
      <alignment horizontal="right" vertical="distributed" wrapText="1"/>
    </xf>
    <xf numFmtId="166" fontId="73" fillId="0" borderId="0" xfId="0" applyNumberFormat="1" applyFont="1" applyAlignment="1">
      <alignment horizontal="right" vertical="distributed" wrapText="1"/>
    </xf>
    <xf numFmtId="166" fontId="73" fillId="0" borderId="0" xfId="0" applyNumberFormat="1" applyFont="1" applyAlignment="1">
      <alignment vertical="distributed" wrapText="1"/>
    </xf>
    <xf numFmtId="167" fontId="74" fillId="0" borderId="0" xfId="0" applyNumberFormat="1" applyFont="1" applyAlignment="1">
      <alignment horizontal="right"/>
    </xf>
    <xf numFmtId="3" fontId="66" fillId="0" borderId="0" xfId="0" applyNumberFormat="1" applyFont="1"/>
    <xf numFmtId="166" fontId="68" fillId="0" borderId="0" xfId="0" applyNumberFormat="1" applyFont="1" applyAlignment="1">
      <alignment horizontal="right" vertical="center" wrapText="1"/>
    </xf>
    <xf numFmtId="167" fontId="68" fillId="0" borderId="0" xfId="0" applyNumberFormat="1" applyFont="1" applyAlignment="1">
      <alignment vertical="center"/>
    </xf>
    <xf numFmtId="167" fontId="74" fillId="0" borderId="0" xfId="0" applyNumberFormat="1" applyFont="1" applyAlignment="1">
      <alignment horizontal="right" vertical="center"/>
    </xf>
    <xf numFmtId="167" fontId="68" fillId="0" borderId="0" xfId="0" applyNumberFormat="1" applyFont="1" applyAlignment="1">
      <alignment horizontal="right" vertical="center" wrapText="1" indent="1"/>
    </xf>
    <xf numFmtId="166" fontId="73" fillId="0" borderId="0" xfId="0" applyNumberFormat="1" applyFont="1" applyAlignment="1">
      <alignment horizontal="right" vertical="center" wrapText="1"/>
    </xf>
    <xf numFmtId="167" fontId="68" fillId="0" borderId="0" xfId="0" applyNumberFormat="1" applyFont="1" applyAlignment="1">
      <alignment horizontal="center" vertical="center" wrapText="1"/>
    </xf>
    <xf numFmtId="166" fontId="66" fillId="0" borderId="0" xfId="0" applyNumberFormat="1" applyFont="1" applyAlignment="1">
      <alignment vertical="center"/>
    </xf>
    <xf numFmtId="166" fontId="73" fillId="0" borderId="0" xfId="0" applyNumberFormat="1" applyFont="1" applyAlignment="1">
      <alignment vertical="center"/>
    </xf>
    <xf numFmtId="166" fontId="73" fillId="0" borderId="0" xfId="0" applyNumberFormat="1" applyFont="1"/>
    <xf numFmtId="2" fontId="66" fillId="0" borderId="0" xfId="0" applyNumberFormat="1" applyFont="1" applyAlignment="1">
      <alignment horizontal="left" vertical="center" wrapText="1"/>
    </xf>
    <xf numFmtId="2" fontId="73" fillId="0" borderId="0" xfId="0" applyNumberFormat="1" applyFont="1" applyAlignment="1">
      <alignment horizontal="left" vertical="center" wrapText="1"/>
    </xf>
    <xf numFmtId="0" fontId="88" fillId="0" borderId="0" xfId="0" applyFont="1"/>
    <xf numFmtId="0" fontId="87" fillId="0" borderId="0" xfId="0" applyFont="1" applyAlignment="1">
      <alignment horizontal="left" vertical="center"/>
    </xf>
    <xf numFmtId="0" fontId="2" fillId="2" borderId="0" xfId="0" applyFont="1" applyFill="1"/>
    <xf numFmtId="0" fontId="64" fillId="2" borderId="0" xfId="0" applyFont="1" applyFill="1" applyAlignment="1">
      <alignment vertical="center"/>
    </xf>
    <xf numFmtId="0" fontId="7" fillId="2" borderId="46" xfId="0" applyFont="1" applyFill="1" applyBorder="1"/>
    <xf numFmtId="0" fontId="87" fillId="0" borderId="47" xfId="0" applyFont="1" applyBorder="1"/>
    <xf numFmtId="0" fontId="7" fillId="2" borderId="50" xfId="0" applyFont="1" applyFill="1" applyBorder="1"/>
    <xf numFmtId="0" fontId="7" fillId="2" borderId="51" xfId="0" applyFont="1" applyFill="1" applyBorder="1"/>
    <xf numFmtId="0" fontId="7" fillId="2" borderId="52" xfId="0" applyFont="1" applyFill="1" applyBorder="1"/>
    <xf numFmtId="0" fontId="64" fillId="2" borderId="51" xfId="0" applyFont="1" applyFill="1" applyBorder="1" applyAlignment="1">
      <alignment vertical="center"/>
    </xf>
    <xf numFmtId="0" fontId="7" fillId="2" borderId="53" xfId="0" applyFont="1" applyFill="1" applyBorder="1"/>
    <xf numFmtId="0" fontId="7" fillId="2" borderId="54" xfId="0" applyFont="1" applyFill="1" applyBorder="1"/>
    <xf numFmtId="0" fontId="7" fillId="2" borderId="55" xfId="0" applyFont="1" applyFill="1" applyBorder="1"/>
    <xf numFmtId="0" fontId="70" fillId="28" borderId="7" xfId="0" applyFont="1" applyFill="1" applyBorder="1" applyAlignment="1">
      <alignment horizontal="center" vertical="center" wrapText="1"/>
    </xf>
    <xf numFmtId="0" fontId="66" fillId="28" borderId="8" xfId="0" applyFont="1" applyFill="1" applyBorder="1" applyAlignment="1">
      <alignment horizontal="center" vertical="center" wrapText="1"/>
    </xf>
    <xf numFmtId="0" fontId="66" fillId="28" borderId="1" xfId="0" applyFont="1" applyFill="1" applyBorder="1" applyAlignment="1">
      <alignment horizontal="center" vertical="center" wrapText="1"/>
    </xf>
    <xf numFmtId="0" fontId="66" fillId="28" borderId="8" xfId="0" applyFont="1" applyFill="1" applyBorder="1"/>
    <xf numFmtId="0" fontId="66" fillId="28" borderId="1" xfId="0" applyFont="1" applyFill="1" applyBorder="1"/>
    <xf numFmtId="0" fontId="70" fillId="28" borderId="7" xfId="0" applyFont="1" applyFill="1" applyBorder="1" applyAlignment="1">
      <alignment horizontal="center"/>
    </xf>
    <xf numFmtId="0" fontId="66" fillId="28" borderId="8" xfId="0" applyFont="1" applyFill="1" applyBorder="1" applyAlignment="1">
      <alignment horizontal="center"/>
    </xf>
    <xf numFmtId="0" fontId="66" fillId="28" borderId="1" xfId="0" applyFont="1" applyFill="1" applyBorder="1" applyAlignment="1">
      <alignment horizontal="center"/>
    </xf>
    <xf numFmtId="0" fontId="69" fillId="28" borderId="2" xfId="0" applyFont="1" applyFill="1" applyBorder="1" applyAlignment="1">
      <alignment horizontal="center" vertical="center" wrapText="1"/>
    </xf>
    <xf numFmtId="0" fontId="66" fillId="28" borderId="3" xfId="0" applyFont="1" applyFill="1" applyBorder="1"/>
    <xf numFmtId="0" fontId="66" fillId="28" borderId="5" xfId="0" applyFont="1" applyFill="1" applyBorder="1"/>
    <xf numFmtId="0" fontId="69" fillId="28" borderId="3" xfId="0" applyFont="1" applyFill="1" applyBorder="1" applyAlignment="1">
      <alignment horizontal="center" vertical="center" wrapText="1"/>
    </xf>
    <xf numFmtId="0" fontId="70" fillId="28" borderId="8" xfId="0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 wrapText="1"/>
    </xf>
    <xf numFmtId="0" fontId="69" fillId="28" borderId="5" xfId="0" applyFont="1" applyFill="1" applyBorder="1" applyAlignment="1">
      <alignment horizontal="center" vertical="center" wrapText="1"/>
    </xf>
    <xf numFmtId="0" fontId="82" fillId="28" borderId="7" xfId="0" applyFont="1" applyFill="1" applyBorder="1" applyAlignment="1">
      <alignment horizontal="center" vertical="center" wrapText="1"/>
    </xf>
    <xf numFmtId="0" fontId="82" fillId="28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64" fillId="0" borderId="48" xfId="0" applyFont="1" applyBorder="1" applyAlignment="1">
      <alignment horizontal="center" vertical="center"/>
    </xf>
    <xf numFmtId="0" fontId="64" fillId="0" borderId="49" xfId="0" applyFont="1" applyBorder="1" applyAlignment="1">
      <alignment horizontal="center" vertical="center"/>
    </xf>
    <xf numFmtId="0" fontId="64" fillId="2" borderId="51" xfId="0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2" fontId="75" fillId="0" borderId="0" xfId="0" applyNumberFormat="1" applyFont="1" applyAlignment="1">
      <alignment horizontal="center" wrapText="1"/>
    </xf>
    <xf numFmtId="2" fontId="66" fillId="0" borderId="0" xfId="0" applyNumberFormat="1" applyFont="1" applyAlignment="1">
      <alignment horizontal="center" wrapText="1"/>
    </xf>
    <xf numFmtId="0" fontId="69" fillId="28" borderId="26" xfId="0" applyFont="1" applyFill="1" applyBorder="1" applyAlignment="1">
      <alignment horizontal="center" vertical="center" wrapText="1"/>
    </xf>
    <xf numFmtId="0" fontId="69" fillId="28" borderId="29" xfId="0" applyFont="1" applyFill="1" applyBorder="1" applyAlignment="1">
      <alignment horizontal="center" vertical="center" wrapText="1"/>
    </xf>
    <xf numFmtId="0" fontId="69" fillId="28" borderId="34" xfId="0" applyFont="1" applyFill="1" applyBorder="1" applyAlignment="1">
      <alignment horizontal="center" vertical="center" wrapText="1"/>
    </xf>
    <xf numFmtId="0" fontId="69" fillId="28" borderId="27" xfId="0" applyFont="1" applyFill="1" applyBorder="1" applyAlignment="1">
      <alignment horizontal="center" vertical="center" wrapText="1"/>
    </xf>
    <xf numFmtId="0" fontId="69" fillId="28" borderId="28" xfId="0" applyFont="1" applyFill="1" applyBorder="1" applyAlignment="1">
      <alignment horizontal="center" vertical="center" wrapText="1"/>
    </xf>
    <xf numFmtId="0" fontId="69" fillId="28" borderId="37" xfId="0" applyFont="1" applyFill="1" applyBorder="1" applyAlignment="1">
      <alignment horizontal="center" vertical="center" wrapText="1"/>
    </xf>
    <xf numFmtId="0" fontId="70" fillId="28" borderId="30" xfId="0" applyFont="1" applyFill="1" applyBorder="1" applyAlignment="1">
      <alignment horizontal="center" vertical="center" wrapText="1"/>
    </xf>
    <xf numFmtId="0" fontId="70" fillId="28" borderId="31" xfId="0" applyFont="1" applyFill="1" applyBorder="1" applyAlignment="1">
      <alignment horizontal="center" vertical="center" wrapText="1"/>
    </xf>
    <xf numFmtId="0" fontId="70" fillId="28" borderId="32" xfId="0" applyFont="1" applyFill="1" applyBorder="1" applyAlignment="1">
      <alignment horizontal="center" vertical="center" wrapText="1"/>
    </xf>
    <xf numFmtId="0" fontId="70" fillId="28" borderId="35" xfId="0" applyFont="1" applyFill="1" applyBorder="1" applyAlignment="1">
      <alignment horizontal="center" vertical="center" wrapText="1"/>
    </xf>
    <xf numFmtId="0" fontId="70" fillId="28" borderId="36" xfId="0" applyFont="1" applyFill="1" applyBorder="1" applyAlignment="1">
      <alignment horizontal="center" vertical="center" wrapText="1"/>
    </xf>
  </cellXfs>
  <cellStyles count="141">
    <cellStyle name="%" xfId="4" xr:uid="{00000000-0005-0000-0000-000000000000}"/>
    <cellStyle name="% 2" xfId="5" xr:uid="{00000000-0005-0000-0000-000001000000}"/>
    <cellStyle name="20% - Cor1" xfId="6" xr:uid="{00000000-0005-0000-0000-000002000000}"/>
    <cellStyle name="20% - Cor1 2" xfId="7" xr:uid="{00000000-0005-0000-0000-000003000000}"/>
    <cellStyle name="20% - Cor2" xfId="8" xr:uid="{00000000-0005-0000-0000-000004000000}"/>
    <cellStyle name="20% - Cor2 2" xfId="9" xr:uid="{00000000-0005-0000-0000-000005000000}"/>
    <cellStyle name="20% - Cor3" xfId="10" xr:uid="{00000000-0005-0000-0000-000006000000}"/>
    <cellStyle name="20% - Cor3 2" xfId="11" xr:uid="{00000000-0005-0000-0000-000007000000}"/>
    <cellStyle name="20% - Cor4" xfId="12" xr:uid="{00000000-0005-0000-0000-000008000000}"/>
    <cellStyle name="20% - Cor4 2" xfId="13" xr:uid="{00000000-0005-0000-0000-000009000000}"/>
    <cellStyle name="20% - Cor5" xfId="14" xr:uid="{00000000-0005-0000-0000-00000A000000}"/>
    <cellStyle name="20% - Cor5 2" xfId="15" xr:uid="{00000000-0005-0000-0000-00000B000000}"/>
    <cellStyle name="20% - Cor6" xfId="16" xr:uid="{00000000-0005-0000-0000-00000C000000}"/>
    <cellStyle name="20% - Cor6 2" xfId="17" xr:uid="{00000000-0005-0000-0000-00000D000000}"/>
    <cellStyle name="40% - Cor1" xfId="18" xr:uid="{00000000-0005-0000-0000-00000E000000}"/>
    <cellStyle name="40% - Cor1 2" xfId="19" xr:uid="{00000000-0005-0000-0000-00000F000000}"/>
    <cellStyle name="40% - Cor2" xfId="20" xr:uid="{00000000-0005-0000-0000-000010000000}"/>
    <cellStyle name="40% - Cor2 2" xfId="21" xr:uid="{00000000-0005-0000-0000-000011000000}"/>
    <cellStyle name="40% - Cor3" xfId="22" xr:uid="{00000000-0005-0000-0000-000012000000}"/>
    <cellStyle name="40% - Cor3 2" xfId="23" xr:uid="{00000000-0005-0000-0000-000013000000}"/>
    <cellStyle name="40% - Cor4" xfId="24" xr:uid="{00000000-0005-0000-0000-000014000000}"/>
    <cellStyle name="40% - Cor4 2" xfId="25" xr:uid="{00000000-0005-0000-0000-000015000000}"/>
    <cellStyle name="40% - Cor5" xfId="26" xr:uid="{00000000-0005-0000-0000-000016000000}"/>
    <cellStyle name="40% - Cor5 2" xfId="27" xr:uid="{00000000-0005-0000-0000-000017000000}"/>
    <cellStyle name="40% - Cor6" xfId="28" xr:uid="{00000000-0005-0000-0000-000018000000}"/>
    <cellStyle name="40% - Cor6 2" xfId="29" xr:uid="{00000000-0005-0000-0000-000019000000}"/>
    <cellStyle name="60% - Cor1" xfId="30" xr:uid="{00000000-0005-0000-0000-00001A000000}"/>
    <cellStyle name="60% - Cor1 2" xfId="31" xr:uid="{00000000-0005-0000-0000-00001B000000}"/>
    <cellStyle name="60% - Cor2" xfId="32" xr:uid="{00000000-0005-0000-0000-00001C000000}"/>
    <cellStyle name="60% - Cor2 2" xfId="33" xr:uid="{00000000-0005-0000-0000-00001D000000}"/>
    <cellStyle name="60% - Cor3" xfId="34" xr:uid="{00000000-0005-0000-0000-00001E000000}"/>
    <cellStyle name="60% - Cor3 2" xfId="35" xr:uid="{00000000-0005-0000-0000-00001F000000}"/>
    <cellStyle name="60% - Cor4" xfId="36" xr:uid="{00000000-0005-0000-0000-000020000000}"/>
    <cellStyle name="60% - Cor4 2" xfId="37" xr:uid="{00000000-0005-0000-0000-000021000000}"/>
    <cellStyle name="60% - Cor5" xfId="38" xr:uid="{00000000-0005-0000-0000-000022000000}"/>
    <cellStyle name="60% - Cor5 2" xfId="39" xr:uid="{00000000-0005-0000-0000-000023000000}"/>
    <cellStyle name="60% - Cor6" xfId="40" xr:uid="{00000000-0005-0000-0000-000024000000}"/>
    <cellStyle name="60% - Cor6 2" xfId="41" xr:uid="{00000000-0005-0000-0000-000025000000}"/>
    <cellStyle name="CABECALHO" xfId="42" xr:uid="{00000000-0005-0000-0000-000026000000}"/>
    <cellStyle name="Cabeçalho 1" xfId="43" xr:uid="{00000000-0005-0000-0000-000027000000}"/>
    <cellStyle name="Cabeçalho 1 2" xfId="44" xr:uid="{00000000-0005-0000-0000-000028000000}"/>
    <cellStyle name="Cabeçalho 2" xfId="45" xr:uid="{00000000-0005-0000-0000-000029000000}"/>
    <cellStyle name="Cabeçalho 2 2" xfId="46" xr:uid="{00000000-0005-0000-0000-00002A000000}"/>
    <cellStyle name="Cabeçalho 3" xfId="47" xr:uid="{00000000-0005-0000-0000-00002B000000}"/>
    <cellStyle name="Cabeçalho 3 2" xfId="48" xr:uid="{00000000-0005-0000-0000-00002C000000}"/>
    <cellStyle name="Cabeçalho 4" xfId="49" xr:uid="{00000000-0005-0000-0000-00002D000000}"/>
    <cellStyle name="Cabeçalho 4 2" xfId="50" xr:uid="{00000000-0005-0000-0000-00002E000000}"/>
    <cellStyle name="CABECALHO_III 01_Contas nacionais_10" xfId="51" xr:uid="{00000000-0005-0000-0000-00002F000000}"/>
    <cellStyle name="Cálculo" xfId="52" xr:uid="{00000000-0005-0000-0000-000030000000}"/>
    <cellStyle name="Cálculo 2" xfId="53" xr:uid="{00000000-0005-0000-0000-000031000000}"/>
    <cellStyle name="Célula Ligada" xfId="54" xr:uid="{00000000-0005-0000-0000-000032000000}"/>
    <cellStyle name="Célula Ligada 2" xfId="55" xr:uid="{00000000-0005-0000-0000-000033000000}"/>
    <cellStyle name="Comma" xfId="3" builtinId="3"/>
    <cellStyle name="Comma 2" xfId="56" xr:uid="{00000000-0005-0000-0000-000035000000}"/>
    <cellStyle name="Comma 3" xfId="57" xr:uid="{00000000-0005-0000-0000-000036000000}"/>
    <cellStyle name="Comma 4" xfId="58" xr:uid="{00000000-0005-0000-0000-000037000000}"/>
    <cellStyle name="Cor1" xfId="59" xr:uid="{00000000-0005-0000-0000-000038000000}"/>
    <cellStyle name="Cor1 2" xfId="60" xr:uid="{00000000-0005-0000-0000-000039000000}"/>
    <cellStyle name="Cor2" xfId="61" xr:uid="{00000000-0005-0000-0000-00003A000000}"/>
    <cellStyle name="Cor2 2" xfId="62" xr:uid="{00000000-0005-0000-0000-00003B000000}"/>
    <cellStyle name="Cor3" xfId="63" xr:uid="{00000000-0005-0000-0000-00003C000000}"/>
    <cellStyle name="Cor3 2" xfId="64" xr:uid="{00000000-0005-0000-0000-00003D000000}"/>
    <cellStyle name="Cor4" xfId="65" xr:uid="{00000000-0005-0000-0000-00003E000000}"/>
    <cellStyle name="Cor4 2" xfId="66" xr:uid="{00000000-0005-0000-0000-00003F000000}"/>
    <cellStyle name="Cor5" xfId="67" xr:uid="{00000000-0005-0000-0000-000040000000}"/>
    <cellStyle name="Cor5 2" xfId="68" xr:uid="{00000000-0005-0000-0000-000041000000}"/>
    <cellStyle name="Cor6" xfId="69" xr:uid="{00000000-0005-0000-0000-000042000000}"/>
    <cellStyle name="Cor6 2" xfId="70" xr:uid="{00000000-0005-0000-0000-000043000000}"/>
    <cellStyle name="Correcto" xfId="71" xr:uid="{00000000-0005-0000-0000-000044000000}"/>
    <cellStyle name="Correcto 2" xfId="72" xr:uid="{00000000-0005-0000-0000-000045000000}"/>
    <cellStyle name="DADOS" xfId="73" xr:uid="{00000000-0005-0000-0000-000046000000}"/>
    <cellStyle name="Entrada" xfId="74" xr:uid="{00000000-0005-0000-0000-000047000000}"/>
    <cellStyle name="Entrada 2" xfId="75" xr:uid="{00000000-0005-0000-0000-000048000000}"/>
    <cellStyle name="Euro" xfId="76" xr:uid="{00000000-0005-0000-0000-000049000000}"/>
    <cellStyle name="Hyperlink" xfId="140" builtinId="8"/>
    <cellStyle name="Hyperlink 2" xfId="77" xr:uid="{00000000-0005-0000-0000-00004B000000}"/>
    <cellStyle name="Hyperlink 3" xfId="78" xr:uid="{00000000-0005-0000-0000-00004C000000}"/>
    <cellStyle name="Incorrecto" xfId="79" xr:uid="{00000000-0005-0000-0000-00004D000000}"/>
    <cellStyle name="Incorrecto 2" xfId="80" xr:uid="{00000000-0005-0000-0000-00004E000000}"/>
    <cellStyle name="LineBottom2" xfId="81" xr:uid="{00000000-0005-0000-0000-00004F000000}"/>
    <cellStyle name="LineBottom3" xfId="82" xr:uid="{00000000-0005-0000-0000-000050000000}"/>
    <cellStyle name="Neutro" xfId="83" xr:uid="{00000000-0005-0000-0000-000051000000}"/>
    <cellStyle name="Neutro 2" xfId="84" xr:uid="{00000000-0005-0000-0000-000052000000}"/>
    <cellStyle name="Normal" xfId="0" builtinId="0"/>
    <cellStyle name="Normal 10" xfId="85" xr:uid="{00000000-0005-0000-0000-000054000000}"/>
    <cellStyle name="Normal 11" xfId="86" xr:uid="{00000000-0005-0000-0000-000055000000}"/>
    <cellStyle name="Normal 12" xfId="87" xr:uid="{00000000-0005-0000-0000-000056000000}"/>
    <cellStyle name="Normal 13" xfId="88" xr:uid="{00000000-0005-0000-0000-000057000000}"/>
    <cellStyle name="Normal 2" xfId="2" xr:uid="{00000000-0005-0000-0000-000058000000}"/>
    <cellStyle name="Normal 2 2" xfId="89" xr:uid="{00000000-0005-0000-0000-000059000000}"/>
    <cellStyle name="Normal 2 2 2" xfId="90" xr:uid="{00000000-0005-0000-0000-00005A000000}"/>
    <cellStyle name="Normal 2 2 3" xfId="138" xr:uid="{00000000-0005-0000-0000-00005B000000}"/>
    <cellStyle name="Normal 2 3" xfId="91" xr:uid="{00000000-0005-0000-0000-00005C000000}"/>
    <cellStyle name="Normal 2 4" xfId="92" xr:uid="{00000000-0005-0000-0000-00005D000000}"/>
    <cellStyle name="Normal 2 5" xfId="93" xr:uid="{00000000-0005-0000-0000-00005E000000}"/>
    <cellStyle name="Normal 2_03_3 CI_porGProd_2007_2010 FALTA_SALDO" xfId="94" xr:uid="{00000000-0005-0000-0000-00005F000000}"/>
    <cellStyle name="Normal 3" xfId="95" xr:uid="{00000000-0005-0000-0000-000060000000}"/>
    <cellStyle name="Normal 3 2" xfId="96" xr:uid="{00000000-0005-0000-0000-000061000000}"/>
    <cellStyle name="Normal 3 2 2" xfId="97" xr:uid="{00000000-0005-0000-0000-000062000000}"/>
    <cellStyle name="Normal 3 3" xfId="98" xr:uid="{00000000-0005-0000-0000-000063000000}"/>
    <cellStyle name="Normal 4" xfId="99" xr:uid="{00000000-0005-0000-0000-000064000000}"/>
    <cellStyle name="Normal 4 2" xfId="100" xr:uid="{00000000-0005-0000-0000-000065000000}"/>
    <cellStyle name="Normal 4 3" xfId="101" xr:uid="{00000000-0005-0000-0000-000066000000}"/>
    <cellStyle name="Normal 4_04 GRAF_E cap4" xfId="102" xr:uid="{00000000-0005-0000-0000-000067000000}"/>
    <cellStyle name="Normal 5" xfId="103" xr:uid="{00000000-0005-0000-0000-000068000000}"/>
    <cellStyle name="Normal 5 2" xfId="104" xr:uid="{00000000-0005-0000-0000-000069000000}"/>
    <cellStyle name="Normal 6" xfId="105" xr:uid="{00000000-0005-0000-0000-00006A000000}"/>
    <cellStyle name="Normal 7" xfId="106" xr:uid="{00000000-0005-0000-0000-00006B000000}"/>
    <cellStyle name="Normal 8" xfId="107" xr:uid="{00000000-0005-0000-0000-00006C000000}"/>
    <cellStyle name="Normal 9" xfId="108" xr:uid="{00000000-0005-0000-0000-00006D000000}"/>
    <cellStyle name="Nota" xfId="109" xr:uid="{00000000-0005-0000-0000-00006E000000}"/>
    <cellStyle name="Nota 2" xfId="110" xr:uid="{00000000-0005-0000-0000-00006F000000}"/>
    <cellStyle name="NUMLINHA" xfId="111" xr:uid="{00000000-0005-0000-0000-000070000000}"/>
    <cellStyle name="Percent" xfId="1" builtinId="5"/>
    <cellStyle name="Percent 2" xfId="112" xr:uid="{00000000-0005-0000-0000-000072000000}"/>
    <cellStyle name="Percent 2 2" xfId="139" xr:uid="{00000000-0005-0000-0000-000073000000}"/>
    <cellStyle name="Percent 3" xfId="113" xr:uid="{00000000-0005-0000-0000-000074000000}"/>
    <cellStyle name="Percent 3 2" xfId="114" xr:uid="{00000000-0005-0000-0000-000075000000}"/>
    <cellStyle name="Percent 3 3" xfId="115" xr:uid="{00000000-0005-0000-0000-000076000000}"/>
    <cellStyle name="Percent 4" xfId="116" xr:uid="{00000000-0005-0000-0000-000077000000}"/>
    <cellStyle name="Percent 4 2" xfId="117" xr:uid="{00000000-0005-0000-0000-000078000000}"/>
    <cellStyle name="Percent 5" xfId="118" xr:uid="{00000000-0005-0000-0000-000079000000}"/>
    <cellStyle name="Percent 6" xfId="119" xr:uid="{00000000-0005-0000-0000-00007A000000}"/>
    <cellStyle name="Percent 7" xfId="120" xr:uid="{00000000-0005-0000-0000-00007B000000}"/>
    <cellStyle name="Percent 8" xfId="121" xr:uid="{00000000-0005-0000-0000-00007C000000}"/>
    <cellStyle name="Percentagem 2" xfId="122" xr:uid="{00000000-0005-0000-0000-00007D000000}"/>
    <cellStyle name="QDTITULO" xfId="123" xr:uid="{00000000-0005-0000-0000-00007E000000}"/>
    <cellStyle name="Saída" xfId="124" xr:uid="{00000000-0005-0000-0000-00007F000000}"/>
    <cellStyle name="Saída 2" xfId="125" xr:uid="{00000000-0005-0000-0000-000080000000}"/>
    <cellStyle name="Standard_WBBasis" xfId="126" xr:uid="{00000000-0005-0000-0000-000081000000}"/>
    <cellStyle name="Texto de Aviso" xfId="127" xr:uid="{00000000-0005-0000-0000-000082000000}"/>
    <cellStyle name="Texto de Aviso 2" xfId="128" xr:uid="{00000000-0005-0000-0000-000083000000}"/>
    <cellStyle name="Texto Explicativo" xfId="129" xr:uid="{00000000-0005-0000-0000-000084000000}"/>
    <cellStyle name="Texto Explicativo 2" xfId="130" xr:uid="{00000000-0005-0000-0000-000085000000}"/>
    <cellStyle name="TITCOLUNA" xfId="131" xr:uid="{00000000-0005-0000-0000-000086000000}"/>
    <cellStyle name="Título" xfId="132" xr:uid="{00000000-0005-0000-0000-000087000000}"/>
    <cellStyle name="Título 2" xfId="133" xr:uid="{00000000-0005-0000-0000-000088000000}"/>
    <cellStyle name="Total 2" xfId="134" xr:uid="{00000000-0005-0000-0000-000089000000}"/>
    <cellStyle name="Verificar Célula" xfId="135" xr:uid="{00000000-0005-0000-0000-00008A000000}"/>
    <cellStyle name="Verificar Célula 2" xfId="136" xr:uid="{00000000-0005-0000-0000-00008B000000}"/>
    <cellStyle name="WithoutLine" xfId="137" xr:uid="{00000000-0005-0000-0000-00008C000000}"/>
  </cellStyles>
  <dxfs count="0"/>
  <tableStyles count="0" defaultTableStyle="TableStyleMedium9" defaultPivotStyle="PivotStyleLight16"/>
  <colors>
    <mruColors>
      <color rgb="FF3072C2"/>
      <color rgb="FF3476B1"/>
      <color rgb="FFFFA7A7"/>
      <color rgb="FFD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VAB</a:t>
            </a:r>
          </a:p>
        </c:rich>
      </c:tx>
      <c:layout>
        <c:manualLayout>
          <c:xMode val="edge"/>
          <c:yMode val="edge"/>
          <c:x val="0.47492676953674529"/>
          <c:y val="6.32370141203713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v>Sociedades Nacionais</c:v>
          </c:tx>
          <c:spPr>
            <a:solidFill>
              <a:srgbClr val="D8D2D9"/>
            </a:solidFill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#\ ###\ ##0.0</c:formatCode>
              <c:ptCount val="12"/>
              <c:pt idx="0">
                <c:v>60340.637058</c:v>
              </c:pt>
              <c:pt idx="1">
                <c:v>56358.563005000004</c:v>
              </c:pt>
              <c:pt idx="2">
                <c:v>51935.012999999999</c:v>
              </c:pt>
              <c:pt idx="3">
                <c:v>51966.093444999999</c:v>
              </c:pt>
              <c:pt idx="4">
                <c:v>53989.556558999997</c:v>
              </c:pt>
              <c:pt idx="5">
                <c:v>56121.394620999999</c:v>
              </c:pt>
              <c:pt idx="6">
                <c:v>59456.320688</c:v>
              </c:pt>
              <c:pt idx="7">
                <c:v>64717.257947999999</c:v>
              </c:pt>
              <c:pt idx="8">
                <c:v>70662.858074999996</c:v>
              </c:pt>
              <c:pt idx="9">
                <c:v>70662.858074999996</c:v>
              </c:pt>
              <c:pt idx="10">
                <c:v>63290.531303999996</c:v>
              </c:pt>
              <c:pt idx="11">
                <c:v>73538.667604000002</c:v>
              </c:pt>
            </c:numLit>
          </c:val>
          <c:extLst>
            <c:ext xmlns:c16="http://schemas.microsoft.com/office/drawing/2014/chart" uri="{C3380CC4-5D6E-409C-BE32-E72D297353CC}">
              <c16:uniqueId val="{00000000-DBCB-4721-AC70-4D730E650434}"/>
            </c:ext>
          </c:extLst>
        </c:ser>
        <c:ser>
          <c:idx val="1"/>
          <c:order val="1"/>
          <c:tx>
            <c:v>Filiais Estrangeiras</c:v>
          </c:tx>
          <c:spPr>
            <a:solidFill>
              <a:srgbClr val="892F69"/>
            </a:solidFill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#\ ###\ ##0.0</c:formatCode>
              <c:ptCount val="12"/>
              <c:pt idx="0">
                <c:v>16889.269748999999</c:v>
              </c:pt>
              <c:pt idx="1">
                <c:v>16268.446972</c:v>
              </c:pt>
              <c:pt idx="2">
                <c:v>15230.322990000001</c:v>
              </c:pt>
              <c:pt idx="3">
                <c:v>15538.281142</c:v>
              </c:pt>
              <c:pt idx="4">
                <c:v>16319.303448000001</c:v>
              </c:pt>
              <c:pt idx="5">
                <c:v>18382.541368999999</c:v>
              </c:pt>
              <c:pt idx="6">
                <c:v>19497.111868</c:v>
              </c:pt>
              <c:pt idx="7">
                <c:v>20981.674922999999</c:v>
              </c:pt>
              <c:pt idx="8">
                <c:v>26165.799182999999</c:v>
              </c:pt>
              <c:pt idx="9">
                <c:v>26165.799182999999</c:v>
              </c:pt>
              <c:pt idx="10">
                <c:v>24401.483316000002</c:v>
              </c:pt>
              <c:pt idx="11">
                <c:v>28010.101886</c:v>
              </c:pt>
            </c:numLit>
          </c:val>
          <c:extLst>
            <c:ext xmlns:c16="http://schemas.microsoft.com/office/drawing/2014/chart" uri="{C3380CC4-5D6E-409C-BE32-E72D297353CC}">
              <c16:uniqueId val="{00000001-DBCB-4721-AC70-4D730E65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85792"/>
        <c:axId val="188764096"/>
      </c:areaChart>
      <c:catAx>
        <c:axId val="204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764096"/>
        <c:crosses val="autoZero"/>
        <c:auto val="1"/>
        <c:lblAlgn val="ctr"/>
        <c:lblOffset val="100"/>
        <c:noMultiLvlLbl val="0"/>
      </c:catAx>
      <c:valAx>
        <c:axId val="188764096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20438579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19836403012"/>
          <c:y val="0.91243246016075108"/>
          <c:w val="0.68636002066036539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Pessoal ao serviço</a:t>
            </a:r>
          </a:p>
        </c:rich>
      </c:tx>
      <c:layout>
        <c:manualLayout>
          <c:xMode val="edge"/>
          <c:yMode val="edge"/>
          <c:x val="0.32280184199443146"/>
          <c:y val="6.79183704161873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v>Sociedades Nacionais</c:v>
          </c:tx>
          <c:spPr>
            <a:solidFill>
              <a:srgbClr val="D8D2D9"/>
            </a:solidFill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2439083</c:v>
              </c:pt>
              <c:pt idx="1">
                <c:v>2373784</c:v>
              </c:pt>
              <c:pt idx="2">
                <c:v>2217197</c:v>
              </c:pt>
              <c:pt idx="3">
                <c:v>2164747</c:v>
              </c:pt>
              <c:pt idx="4">
                <c:v>2208611</c:v>
              </c:pt>
              <c:pt idx="5">
                <c:v>2291684</c:v>
              </c:pt>
              <c:pt idx="6">
                <c:v>2378141</c:v>
              </c:pt>
              <c:pt idx="7">
                <c:v>2499372</c:v>
              </c:pt>
              <c:pt idx="8" formatCode="#,##0">
                <c:v>2691422</c:v>
              </c:pt>
              <c:pt idx="9" formatCode="0">
                <c:v>2691422</c:v>
              </c:pt>
              <c:pt idx="10" formatCode="0">
                <c:v>2645063</c:v>
              </c:pt>
              <c:pt idx="11" formatCode="0">
                <c:v>2711331</c:v>
              </c:pt>
            </c:numLit>
          </c:val>
          <c:extLst>
            <c:ext xmlns:c16="http://schemas.microsoft.com/office/drawing/2014/chart" uri="{C3380CC4-5D6E-409C-BE32-E72D297353CC}">
              <c16:uniqueId val="{00000000-E18E-4007-B885-A432D6D9B84F}"/>
            </c:ext>
          </c:extLst>
        </c:ser>
        <c:ser>
          <c:idx val="1"/>
          <c:order val="1"/>
          <c:tx>
            <c:v>Filiais Estrangeiras</c:v>
          </c:tx>
          <c:spPr>
            <a:solidFill>
              <a:srgbClr val="9FC4E3"/>
            </a:solidFill>
            <a:ln w="25400">
              <a:noFill/>
            </a:ln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385846</c:v>
              </c:pt>
              <c:pt idx="1">
                <c:v>386481</c:v>
              </c:pt>
              <c:pt idx="2">
                <c:v>372112</c:v>
              </c:pt>
              <c:pt idx="3">
                <c:v>377992</c:v>
              </c:pt>
              <c:pt idx="4">
                <c:v>389823</c:v>
              </c:pt>
              <c:pt idx="5">
                <c:v>410343</c:v>
              </c:pt>
              <c:pt idx="6">
                <c:v>426782</c:v>
              </c:pt>
              <c:pt idx="7">
                <c:v>456620</c:v>
              </c:pt>
              <c:pt idx="8" formatCode="#,##0">
                <c:v>567585</c:v>
              </c:pt>
              <c:pt idx="9" formatCode="0">
                <c:v>567585</c:v>
              </c:pt>
              <c:pt idx="10" formatCode="0">
                <c:v>570573</c:v>
              </c:pt>
              <c:pt idx="11" formatCode="0">
                <c:v>584986</c:v>
              </c:pt>
            </c:numLit>
          </c:val>
          <c:extLst>
            <c:ext xmlns:c16="http://schemas.microsoft.com/office/drawing/2014/chart" uri="{C3380CC4-5D6E-409C-BE32-E72D297353CC}">
              <c16:uniqueId val="{00000001-E18E-4007-B885-A432D6D9B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36032"/>
        <c:axId val="188766400"/>
      </c:areaChart>
      <c:catAx>
        <c:axId val="2146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766400"/>
        <c:crosses val="autoZero"/>
        <c:auto val="1"/>
        <c:lblAlgn val="ctr"/>
        <c:lblOffset val="100"/>
        <c:noMultiLvlLbl val="0"/>
      </c:catAx>
      <c:valAx>
        <c:axId val="188766400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21463603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2004679539233"/>
          <c:y val="0.91768630570679322"/>
          <c:w val="0.68635959987579265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Volume</a:t>
            </a:r>
            <a:r>
              <a:rPr lang="pt-PT" sz="1200" baseline="0">
                <a:latin typeface="+mn-lt"/>
              </a:rPr>
              <a:t> de negócios</a:t>
            </a:r>
            <a:endParaRPr lang="pt-PT" sz="1200">
              <a:latin typeface="+mn-lt"/>
            </a:endParaRPr>
          </a:p>
        </c:rich>
      </c:tx>
      <c:layout>
        <c:manualLayout>
          <c:xMode val="edge"/>
          <c:yMode val="edge"/>
          <c:x val="0.30325750100754639"/>
          <c:y val="6.32370141203713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v>Sociedades Nacionais</c:v>
          </c:tx>
          <c:spPr>
            <a:solidFill>
              <a:srgbClr val="D8D2D9"/>
            </a:solidFill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#,##0</c:formatCode>
              <c:ptCount val="12"/>
              <c:pt idx="0">
                <c:v>250358.83055399999</c:v>
              </c:pt>
              <c:pt idx="1">
                <c:v>244377.04960999999</c:v>
              </c:pt>
              <c:pt idx="2">
                <c:v>230267.04251500001</c:v>
              </c:pt>
              <c:pt idx="3">
                <c:v>229602.204229</c:v>
              </c:pt>
              <c:pt idx="4">
                <c:v>233264.897039</c:v>
              </c:pt>
              <c:pt idx="5">
                <c:v>236816.73221799999</c:v>
              </c:pt>
              <c:pt idx="6">
                <c:v>242387.964194</c:v>
              </c:pt>
              <c:pt idx="7">
                <c:v>265246.743709</c:v>
              </c:pt>
              <c:pt idx="8">
                <c:v>285840.194349</c:v>
              </c:pt>
              <c:pt idx="9">
                <c:v>285840.194349</c:v>
              </c:pt>
              <c:pt idx="10">
                <c:v>256444.77663099999</c:v>
              </c:pt>
              <c:pt idx="11">
                <c:v>299879.87001200003</c:v>
              </c:pt>
            </c:numLit>
          </c:val>
          <c:extLst>
            <c:ext xmlns:c16="http://schemas.microsoft.com/office/drawing/2014/chart" uri="{C3380CC4-5D6E-409C-BE32-E72D297353CC}">
              <c16:uniqueId val="{00000000-5A25-4A0B-9E30-43CA9607FD7C}"/>
            </c:ext>
          </c:extLst>
        </c:ser>
        <c:ser>
          <c:idx val="1"/>
          <c:order val="1"/>
          <c:tx>
            <c:v>Filiais Estrangeiras</c:v>
          </c:tx>
          <c:spPr>
            <a:solidFill>
              <a:srgbClr val="3476B1"/>
            </a:solidFill>
          </c:spP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#,##0</c:formatCode>
              <c:ptCount val="12"/>
              <c:pt idx="0">
                <c:v>79582.073520999998</c:v>
              </c:pt>
              <c:pt idx="1">
                <c:v>79739.292866999996</c:v>
              </c:pt>
              <c:pt idx="2">
                <c:v>74670.796256000001</c:v>
              </c:pt>
              <c:pt idx="3">
                <c:v>73805.338451999996</c:v>
              </c:pt>
              <c:pt idx="4">
                <c:v>75540.677918999994</c:v>
              </c:pt>
              <c:pt idx="5">
                <c:v>80410.139106999995</c:v>
              </c:pt>
              <c:pt idx="6">
                <c:v>83498.320915999997</c:v>
              </c:pt>
              <c:pt idx="7">
                <c:v>90897.896234999993</c:v>
              </c:pt>
              <c:pt idx="8">
                <c:v>110981.466069</c:v>
              </c:pt>
              <c:pt idx="9">
                <c:v>110981.466069</c:v>
              </c:pt>
              <c:pt idx="10">
                <c:v>101291.46069000001</c:v>
              </c:pt>
              <c:pt idx="11">
                <c:v>114771.96520599999</c:v>
              </c:pt>
            </c:numLit>
          </c:val>
          <c:extLst>
            <c:ext xmlns:c16="http://schemas.microsoft.com/office/drawing/2014/chart" uri="{C3380CC4-5D6E-409C-BE32-E72D297353CC}">
              <c16:uniqueId val="{00000001-5A25-4A0B-9E30-43CA9607F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26432"/>
        <c:axId val="198058560"/>
      </c:areaChart>
      <c:catAx>
        <c:axId val="1950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058560"/>
        <c:crosses val="autoZero"/>
        <c:auto val="1"/>
        <c:lblAlgn val="ctr"/>
        <c:lblOffset val="100"/>
        <c:noMultiLvlLbl val="0"/>
      </c:catAx>
      <c:valAx>
        <c:axId val="198058560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19502643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19836403012"/>
          <c:y val="0.91768630570679322"/>
          <c:w val="0.68636002066036539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46295743877502"/>
          <c:y val="5.7265865022686116E-2"/>
          <c:w val="0.69254059651532041"/>
          <c:h val="0.61161529227451217"/>
        </c:manualLayout>
      </c:layout>
      <c:lineChart>
        <c:grouping val="standard"/>
        <c:varyColors val="0"/>
        <c:ser>
          <c:idx val="0"/>
          <c:order val="0"/>
          <c:tx>
            <c:v>Soc. Não Financeiras</c:v>
          </c:tx>
          <c:spPr>
            <a:ln w="15875">
              <a:solidFill>
                <a:srgbClr val="9FC4E3"/>
              </a:solidFill>
            </a:ln>
          </c:spPr>
          <c:marker>
            <c:symbol val="square"/>
            <c:size val="5"/>
            <c:spPr>
              <a:solidFill>
                <a:srgbClr val="9FC4E3"/>
              </a:solidFill>
              <a:ln>
                <a:solidFill>
                  <a:srgbClr val="9FC4E3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27394.506879287939</c:v>
              </c:pt>
              <c:pt idx="1">
                <c:v>26360.48612433951</c:v>
              </c:pt>
              <c:pt idx="2">
                <c:v>25945.162649571757</c:v>
              </c:pt>
              <c:pt idx="3">
                <c:v>26594.434143260478</c:v>
              </c:pt>
              <c:pt idx="4">
                <c:v>27145.11363421199</c:v>
              </c:pt>
              <c:pt idx="5">
                <c:v>27604.090838100434</c:v>
              </c:pt>
              <c:pt idx="6">
                <c:v>28182.576760574175</c:v>
              </c:pt>
              <c:pt idx="7">
                <c:v>28986.553965301664</c:v>
              </c:pt>
              <c:pt idx="8">
                <c:v>29305.240642698824</c:v>
              </c:pt>
              <c:pt idx="9">
                <c:v>29701.50360922821</c:v>
              </c:pt>
              <c:pt idx="10">
                <c:v>27821.74049861365</c:v>
              </c:pt>
              <c:pt idx="11">
                <c:v>31455.281618242421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5C-4D52-8CF6-9DBDDCAEA974}"/>
            </c:ext>
          </c:extLst>
        </c:ser>
        <c:ser>
          <c:idx val="1"/>
          <c:order val="1"/>
          <c:tx>
            <c:v>Filiais Estrangeiras</c:v>
          </c:tx>
          <c:spPr>
            <a:ln w="15875">
              <a:solidFill>
                <a:srgbClr val="892F69"/>
              </a:solidFill>
            </a:ln>
          </c:spPr>
          <c:marker>
            <c:symbol val="x"/>
            <c:size val="5"/>
            <c:spPr>
              <a:solidFill>
                <a:srgbClr val="892F69"/>
              </a:solidFill>
              <a:ln>
                <a:solidFill>
                  <a:srgbClr val="892F69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43237.295213634454</c:v>
              </c:pt>
              <c:pt idx="1">
                <c:v>41622.385791280816</c:v>
              </c:pt>
              <c:pt idx="2">
                <c:v>40421.180485982717</c:v>
              </c:pt>
              <c:pt idx="3">
                <c:v>40592.507558361023</c:v>
              </c:pt>
              <c:pt idx="4">
                <c:v>41370.724705828026</c:v>
              </c:pt>
              <c:pt idx="5">
                <c:v>44182.940084270966</c:v>
              </c:pt>
              <c:pt idx="6">
                <c:v>45074.440536386261</c:v>
              </c:pt>
              <c:pt idx="7">
                <c:v>45335.286748280843</c:v>
              </c:pt>
              <c:pt idx="8">
                <c:v>44190.35622488943</c:v>
              </c:pt>
              <c:pt idx="9">
                <c:v>45431.491122915511</c:v>
              </c:pt>
              <c:pt idx="10">
                <c:v>42501.833877523124</c:v>
              </c:pt>
              <c:pt idx="11">
                <c:v>47507.377621002895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5C-4D52-8CF6-9DBDDCAEA974}"/>
            </c:ext>
          </c:extLst>
        </c:ser>
        <c:ser>
          <c:idx val="2"/>
          <c:order val="2"/>
          <c:tx>
            <c:v>Sociedades nacionais</c:v>
          </c:tx>
          <c:spPr>
            <a:ln w="15875">
              <a:solidFill>
                <a:srgbClr val="3476B1"/>
              </a:solidFill>
            </a:ln>
          </c:spPr>
          <c:marker>
            <c:symbol val="circle"/>
            <c:size val="5"/>
            <c:spPr>
              <a:solidFill>
                <a:srgbClr val="3476B1"/>
              </a:solidFill>
              <a:ln>
                <a:solidFill>
                  <a:srgbClr val="3476B1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24888.287735595713</c:v>
              </c:pt>
              <c:pt idx="1">
                <c:v>23875.662633584183</c:v>
              </c:pt>
              <c:pt idx="2">
                <c:v>23515.653702399923</c:v>
              </c:pt>
              <c:pt idx="3">
                <c:v>24150.194808908385</c:v>
              </c:pt>
              <c:pt idx="4">
                <c:v>24634.272936248166</c:v>
              </c:pt>
              <c:pt idx="5">
                <c:v>24635.525042719677</c:v>
              </c:pt>
              <c:pt idx="6">
                <c:v>25151.157090349141</c:v>
              </c:pt>
              <c:pt idx="7">
                <c:v>25999.740332371493</c:v>
              </c:pt>
              <c:pt idx="8">
                <c:v>26359.434594592927</c:v>
              </c:pt>
              <c:pt idx="9">
                <c:v>26384.259058594303</c:v>
              </c:pt>
              <c:pt idx="10">
                <c:v>24655.061701365903</c:v>
              </c:pt>
              <c:pt idx="11">
                <c:v>27991.945185962173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5C-4D52-8CF6-9DBDDCAE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66496"/>
        <c:axId val="198060864"/>
      </c:lineChart>
      <c:catAx>
        <c:axId val="1978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060864"/>
        <c:crosses val="autoZero"/>
        <c:auto val="1"/>
        <c:lblAlgn val="ctr"/>
        <c:lblOffset val="100"/>
        <c:noMultiLvlLbl val="0"/>
      </c:catAx>
      <c:valAx>
        <c:axId val="198060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978664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+mn-lt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>
                <a:latin typeface="+mn-lt"/>
              </a:defRPr>
            </a:pPr>
            <a:r>
              <a:rPr lang="pt-PT" sz="800" b="0">
                <a:latin typeface="+mn-lt"/>
              </a:rPr>
              <a:t>Sociedades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485387906818988"/>
          <c:y val="0.16129921259842903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v>Com perfil exportador</c:v>
          </c:tx>
          <c:spPr>
            <a:solidFill>
              <a:srgbClr val="3476B1"/>
            </a:solidFill>
          </c:spPr>
          <c:invertIfNegative val="0"/>
          <c:dLbls>
            <c:dLbl>
              <c:idx val="0"/>
              <c:layout>
                <c:manualLayout>
                  <c:x val="9.1693460192479967E-2"/>
                  <c:y val="5.0718297893926358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3E-43A0-9C2F-60E7E3063C33}"/>
                </c:ext>
              </c:extLst>
            </c:dLbl>
            <c:dLbl>
              <c:idx val="1"/>
              <c:layout>
                <c:manualLayout>
                  <c:x val="0.17286745406824194"/>
                  <c:y val="5.0718297893926358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3E-43A0-9C2F-60E7E3063C33}"/>
                </c:ext>
              </c:extLst>
            </c:dLbl>
            <c:dLbl>
              <c:idx val="2"/>
              <c:layout>
                <c:manualLayout>
                  <c:x val="0.16595636482940088"/>
                  <c:y val="-5.904386971835816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E-43A0-9C2F-60E7E3063C33}"/>
                </c:ext>
              </c:extLst>
            </c:dLbl>
            <c:dLbl>
              <c:idx val="3"/>
              <c:layout>
                <c:manualLayout>
                  <c:x val="0.1939162292213474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E-43A0-9C2F-60E7E3063C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5.5809694079385928E-2</c:v>
              </c:pt>
              <c:pt idx="1">
                <c:v>0.23336080774778487</c:v>
              </c:pt>
              <c:pt idx="2">
                <c:v>0.22462908011869437</c:v>
              </c:pt>
              <c:pt idx="3">
                <c:v>0.25320296695886718</c:v>
              </c:pt>
            </c:numLit>
          </c:val>
          <c:extLst>
            <c:ext xmlns:c16="http://schemas.microsoft.com/office/drawing/2014/chart" uri="{C3380CC4-5D6E-409C-BE32-E72D297353CC}">
              <c16:uniqueId val="{00000004-A63E-43A0-9C2F-60E7E3063C33}"/>
            </c:ext>
          </c:extLst>
        </c:ser>
        <c:ser>
          <c:idx val="1"/>
          <c:order val="1"/>
          <c:tx>
            <c:v>Sem perfil exportador</c:v>
          </c:tx>
          <c:spPr>
            <a:solidFill>
              <a:srgbClr val="D8D2D9"/>
            </a:solidFill>
          </c:spPr>
          <c:invertIfNegative val="0"/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0.94419030592061404</c:v>
              </c:pt>
              <c:pt idx="1">
                <c:v>0.76663919225221511</c:v>
              </c:pt>
              <c:pt idx="2">
                <c:v>0.77537091988130569</c:v>
              </c:pt>
              <c:pt idx="3">
                <c:v>0.74679703304113287</c:v>
              </c:pt>
            </c:numLit>
          </c:val>
          <c:extLst>
            <c:ext xmlns:c16="http://schemas.microsoft.com/office/drawing/2014/chart" uri="{C3380CC4-5D6E-409C-BE32-E72D297353CC}">
              <c16:uniqueId val="{00000005-A63E-43A0-9C2F-60E7E3063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6992"/>
        <c:axId val="198010560"/>
      </c:barChart>
      <c:catAx>
        <c:axId val="1993169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0560"/>
        <c:crosses val="autoZero"/>
        <c:auto val="1"/>
        <c:lblAlgn val="ctr"/>
        <c:lblOffset val="100"/>
        <c:noMultiLvlLbl val="0"/>
      </c:catAx>
      <c:valAx>
        <c:axId val="19801056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6992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>
                <a:latin typeface="+mn-lt"/>
              </a:defRPr>
            </a:pPr>
            <a:r>
              <a:rPr lang="pt-PT" sz="800" b="0">
                <a:latin typeface="+mn-lt"/>
              </a:rPr>
              <a:t>Pessoal ao</a:t>
            </a:r>
            <a:r>
              <a:rPr lang="pt-PT" sz="800" b="0" baseline="0">
                <a:latin typeface="+mn-lt"/>
              </a:rPr>
              <a:t> serviço</a:t>
            </a:r>
            <a:endParaRPr lang="pt-PT" sz="800" b="0">
              <a:latin typeface="+mn-lt"/>
            </a:endParaRPr>
          </a:p>
        </c:rich>
      </c:tx>
      <c:layout>
        <c:manualLayout>
          <c:xMode val="edge"/>
          <c:yMode val="edge"/>
          <c:x val="0.35093624456308575"/>
          <c:y val="3.7037037037037056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30046314523185425"/>
          <c:y val="0.18599059175574409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v>Com perfil exportador</c:v>
          </c:tx>
          <c:spPr>
            <a:solidFill>
              <a:srgbClr val="9FC4E3"/>
            </a:solidFill>
          </c:spPr>
          <c:invertIfNegative val="0"/>
          <c:dLbls>
            <c:dLbl>
              <c:idx val="0"/>
              <c:layout>
                <c:manualLayout>
                  <c:x val="0.1388888888888889"/>
                  <c:y val="1.014365957848948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02-4AD3-8035-5BBC3EFF9FA4}"/>
                </c:ext>
              </c:extLst>
            </c:dLbl>
            <c:dLbl>
              <c:idx val="1"/>
              <c:layout>
                <c:manualLayout>
                  <c:x val="0.201388888888888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2-4AD3-8035-5BBC3EFF9FA4}"/>
                </c:ext>
              </c:extLst>
            </c:dLbl>
            <c:dLbl>
              <c:idx val="2"/>
              <c:layout>
                <c:manualLayout>
                  <c:x val="0.18750000000000044"/>
                  <c:y val="-5.90438697183581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2-4AD3-8035-5BBC3EFF9FA4}"/>
                </c:ext>
              </c:extLst>
            </c:dLbl>
            <c:dLbl>
              <c:idx val="3"/>
              <c:layout>
                <c:manualLayout>
                  <c:x val="0.2430555555555555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2-4AD3-8035-5BBC3EFF9F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0.18710220183371193</c:v>
              </c:pt>
              <c:pt idx="1">
                <c:v>0.41641167480931168</c:v>
              </c:pt>
              <c:pt idx="2">
                <c:v>0.39359675815961814</c:v>
              </c:pt>
              <c:pt idx="3">
                <c:v>0.4639687854261686</c:v>
              </c:pt>
            </c:numLit>
          </c:val>
          <c:extLst>
            <c:ext xmlns:c16="http://schemas.microsoft.com/office/drawing/2014/chart" uri="{C3380CC4-5D6E-409C-BE32-E72D297353CC}">
              <c16:uniqueId val="{00000004-3302-4AD3-8035-5BBC3EFF9FA4}"/>
            </c:ext>
          </c:extLst>
        </c:ser>
        <c:ser>
          <c:idx val="1"/>
          <c:order val="1"/>
          <c:tx>
            <c:v>Sem perfil exportador</c:v>
          </c:tx>
          <c:spPr>
            <a:solidFill>
              <a:srgbClr val="D8D2D9"/>
            </a:solidFill>
          </c:spPr>
          <c:invertIfNegative val="0"/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0.81289779816628804</c:v>
              </c:pt>
              <c:pt idx="1">
                <c:v>0.58358832519068837</c:v>
              </c:pt>
              <c:pt idx="2">
                <c:v>0.60640324184038186</c:v>
              </c:pt>
              <c:pt idx="3">
                <c:v>0.5360312145738314</c:v>
              </c:pt>
            </c:numLit>
          </c:val>
          <c:extLst>
            <c:ext xmlns:c16="http://schemas.microsoft.com/office/drawing/2014/chart" uri="{C3380CC4-5D6E-409C-BE32-E72D297353CC}">
              <c16:uniqueId val="{00000005-3302-4AD3-8035-5BBC3EFF9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7504"/>
        <c:axId val="198012864"/>
      </c:barChart>
      <c:catAx>
        <c:axId val="199317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2864"/>
        <c:crosses val="autoZero"/>
        <c:auto val="1"/>
        <c:lblAlgn val="ctr"/>
        <c:lblOffset val="100"/>
        <c:noMultiLvlLbl val="0"/>
      </c:catAx>
      <c:valAx>
        <c:axId val="19801286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7504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>
                <a:latin typeface="+mn-lt"/>
              </a:defRPr>
            </a:pPr>
            <a:r>
              <a:rPr lang="pt-PT" sz="800" b="0">
                <a:latin typeface="+mn-lt"/>
              </a:rPr>
              <a:t>VAB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046314523185441"/>
          <c:y val="0.18599059175574417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v>Com perfil exportador</c:v>
          </c:tx>
          <c:spPr>
            <a:solidFill>
              <a:srgbClr val="892F69"/>
            </a:solidFill>
          </c:spPr>
          <c:invertIfNegative val="0"/>
          <c:dLbls>
            <c:dLbl>
              <c:idx val="0"/>
              <c:layout>
                <c:manualLayout>
                  <c:x val="0.16666666666666666"/>
                  <c:y val="5.071829789392635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4-47D9-BA72-3EC46865618C}"/>
                </c:ext>
              </c:extLst>
            </c:dLbl>
            <c:dLbl>
              <c:idx val="1"/>
              <c:layout>
                <c:manualLayout>
                  <c:x val="0.201388888888888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4-47D9-BA72-3EC46865618C}"/>
                </c:ext>
              </c:extLst>
            </c:dLbl>
            <c:dLbl>
              <c:idx val="2"/>
              <c:layout>
                <c:manualLayout>
                  <c:x val="0.18750000000000044"/>
                  <c:y val="-5.90438697183581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4-47D9-BA72-3EC46865618C}"/>
                </c:ext>
              </c:extLst>
            </c:dLbl>
            <c:dLbl>
              <c:idx val="3"/>
              <c:layout>
                <c:manualLayout>
                  <c:x val="0.2430555555555555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4-47D9-BA72-3EC4686561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0.26424558648031604</c:v>
              </c:pt>
              <c:pt idx="1">
                <c:v>0.437388833495227</c:v>
              </c:pt>
              <c:pt idx="2">
                <c:v>0.41086226700914535</c:v>
              </c:pt>
              <c:pt idx="3">
                <c:v>0.48683123549948404</c:v>
              </c:pt>
            </c:numLit>
          </c:val>
          <c:extLst>
            <c:ext xmlns:c16="http://schemas.microsoft.com/office/drawing/2014/chart" uri="{C3380CC4-5D6E-409C-BE32-E72D297353CC}">
              <c16:uniqueId val="{00000004-B224-47D9-BA72-3EC46865618C}"/>
            </c:ext>
          </c:extLst>
        </c:ser>
        <c:ser>
          <c:idx val="1"/>
          <c:order val="1"/>
          <c:tx>
            <c:v>Sem perfil exportador</c:v>
          </c:tx>
          <c:spPr>
            <a:solidFill>
              <a:srgbClr val="D8D2D9"/>
            </a:solidFill>
          </c:spPr>
          <c:invertIfNegative val="0"/>
          <c:cat>
            <c:strLit>
              <c:ptCount val="4"/>
              <c:pt idx="0">
                <c:v>Soc. Nacionais</c:v>
              </c:pt>
              <c:pt idx="1">
                <c:v>Filiais Estrangeiras</c:v>
              </c:pt>
              <c:pt idx="2">
                <c:v>Filiais Intra-UE</c:v>
              </c:pt>
              <c:pt idx="3">
                <c:v>Filiais Extra-UE</c:v>
              </c:pt>
            </c:strLit>
          </c:cat>
          <c:val>
            <c:numLit>
              <c:formatCode>General</c:formatCode>
              <c:ptCount val="4"/>
              <c:pt idx="0">
                <c:v>0.73575441351968396</c:v>
              </c:pt>
              <c:pt idx="1">
                <c:v>0.56261116650477294</c:v>
              </c:pt>
              <c:pt idx="2">
                <c:v>0.58913773299085459</c:v>
              </c:pt>
              <c:pt idx="3">
                <c:v>0.51316876450051596</c:v>
              </c:pt>
            </c:numLit>
          </c:val>
          <c:extLst>
            <c:ext xmlns:c16="http://schemas.microsoft.com/office/drawing/2014/chart" uri="{C3380CC4-5D6E-409C-BE32-E72D297353CC}">
              <c16:uniqueId val="{00000005-B224-47D9-BA72-3EC468656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8016"/>
        <c:axId val="198015168"/>
      </c:barChart>
      <c:catAx>
        <c:axId val="199318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5168"/>
        <c:crosses val="autoZero"/>
        <c:auto val="1"/>
        <c:lblAlgn val="ctr"/>
        <c:lblOffset val="100"/>
        <c:noMultiLvlLbl val="0"/>
      </c:catAx>
      <c:valAx>
        <c:axId val="19801516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8016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9128329573052"/>
          <c:y val="7.0175227132332013E-2"/>
          <c:w val="0.84421662361937533"/>
          <c:h val="0.65067349834861821"/>
        </c:manualLayout>
      </c:layout>
      <c:lineChart>
        <c:grouping val="standard"/>
        <c:varyColors val="0"/>
        <c:ser>
          <c:idx val="0"/>
          <c:order val="0"/>
          <c:tx>
            <c:v>Soc. Nacionais</c:v>
          </c:tx>
          <c:spPr>
            <a:ln w="19050">
              <a:solidFill>
                <a:srgbClr val="3476B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3476B1"/>
              </a:solidFill>
              <a:ln>
                <a:solidFill>
                  <a:srgbClr val="3476B1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0.22363753188467372</c:v>
              </c:pt>
              <c:pt idx="1">
                <c:v>0.2367381491223669</c:v>
              </c:pt>
              <c:pt idx="2">
                <c:v>0.27548993987928722</c:v>
              </c:pt>
              <c:pt idx="3">
                <c:v>0.28711085542327897</c:v>
              </c:pt>
              <c:pt idx="4">
                <c:v>0.30900480095198996</c:v>
              </c:pt>
              <c:pt idx="5">
                <c:v>0.31680660710714165</c:v>
              </c:pt>
              <c:pt idx="6">
                <c:v>0.29047682148659021</c:v>
              </c:pt>
              <c:pt idx="7">
                <c:v>0.27988459421656042</c:v>
              </c:pt>
              <c:pt idx="8">
                <c:v>0.25997686801137465</c:v>
              </c:pt>
              <c:pt idx="9">
                <c:v>0.25997686801137465</c:v>
              </c:pt>
              <c:pt idx="10">
                <c:v>0.25547917028183864</c:v>
              </c:pt>
              <c:pt idx="11">
                <c:v>0.26424558648031604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82-4D30-ADA3-A12D385EA153}"/>
            </c:ext>
          </c:extLst>
        </c:ser>
        <c:ser>
          <c:idx val="1"/>
          <c:order val="1"/>
          <c:tx>
            <c:v>Filiais Estrangeiras</c:v>
          </c:tx>
          <c:spPr>
            <a:ln w="19050">
              <a:solidFill>
                <a:srgbClr val="892F69"/>
              </a:solidFill>
            </a:ln>
          </c:spPr>
          <c:marker>
            <c:symbol val="square"/>
            <c:size val="6"/>
            <c:spPr>
              <a:solidFill>
                <a:srgbClr val="892F69"/>
              </a:solidFill>
              <a:ln>
                <a:solidFill>
                  <a:srgbClr val="892F69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0.34709453730804996</c:v>
              </c:pt>
              <c:pt idx="1">
                <c:v>0.38337210028310748</c:v>
              </c:pt>
              <c:pt idx="2">
                <c:v>0.39350167911310985</c:v>
              </c:pt>
              <c:pt idx="3">
                <c:v>0.39262699594935674</c:v>
              </c:pt>
              <c:pt idx="4">
                <c:v>0.38891000508834955</c:v>
              </c:pt>
              <c:pt idx="5">
                <c:v>0.36663674090056658</c:v>
              </c:pt>
              <c:pt idx="6">
                <c:v>0.37303819797296839</c:v>
              </c:pt>
              <c:pt idx="7">
                <c:v>0.4114106946815963</c:v>
              </c:pt>
              <c:pt idx="8">
                <c:v>0.41909456798653549</c:v>
              </c:pt>
              <c:pt idx="9">
                <c:v>0.41909456798653549</c:v>
              </c:pt>
              <c:pt idx="10">
                <c:v>0.43758572505157306</c:v>
              </c:pt>
              <c:pt idx="11">
                <c:v>0.437388833495227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82-4D30-ADA3-A12D385EA153}"/>
            </c:ext>
          </c:extLst>
        </c:ser>
        <c:ser>
          <c:idx val="2"/>
          <c:order val="2"/>
          <c:tx>
            <c:v>Intra-UE</c:v>
          </c:tx>
          <c:spPr>
            <a:ln w="12700">
              <a:solidFill>
                <a:srgbClr val="D8D2D9"/>
              </a:solidFill>
              <a:prstDash val="dash"/>
            </a:ln>
          </c:spPr>
          <c:marker>
            <c:symbol val="triangle"/>
            <c:size val="5"/>
            <c:spPr>
              <a:solidFill>
                <a:srgbClr val="D8D2D9"/>
              </a:solidFill>
              <a:ln>
                <a:solidFill>
                  <a:srgbClr val="D8D2D9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0.28985991386481258</c:v>
              </c:pt>
              <c:pt idx="1">
                <c:v>0.33085670073394258</c:v>
              </c:pt>
              <c:pt idx="2">
                <c:v>0.3413047693481806</c:v>
              </c:pt>
              <c:pt idx="3">
                <c:v>0.34751490395587964</c:v>
              </c:pt>
              <c:pt idx="4">
                <c:v>0.34525996624030275</c:v>
              </c:pt>
              <c:pt idx="5">
                <c:v>0.32828248568151924</c:v>
              </c:pt>
              <c:pt idx="6">
                <c:v>0.33651988182138037</c:v>
              </c:pt>
              <c:pt idx="7">
                <c:v>0.38876232299142494</c:v>
              </c:pt>
              <c:pt idx="8">
                <c:v>0.39043111387206558</c:v>
              </c:pt>
              <c:pt idx="9">
                <c:v>0.39043111387206558</c:v>
              </c:pt>
              <c:pt idx="10">
                <c:v>0.41204688321524657</c:v>
              </c:pt>
              <c:pt idx="11">
                <c:v>0.41086226700914535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A82-4D30-ADA3-A12D385EA153}"/>
            </c:ext>
          </c:extLst>
        </c:ser>
        <c:ser>
          <c:idx val="3"/>
          <c:order val="3"/>
          <c:tx>
            <c:v>Extra-UE</c:v>
          </c:tx>
          <c:spPr>
            <a:ln w="12700">
              <a:solidFill>
                <a:srgbClr val="D8D2D9"/>
              </a:solidFill>
              <a:prstDash val="dash"/>
            </a:ln>
          </c:spPr>
          <c:marker>
            <c:symbol val="circle"/>
            <c:size val="5"/>
            <c:spPr>
              <a:solidFill>
                <a:srgbClr val="D8D2D9"/>
              </a:solidFill>
              <a:ln>
                <a:solidFill>
                  <a:srgbClr val="D8D2D9"/>
                </a:solidFill>
              </a:ln>
            </c:spPr>
          </c:marker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0.50561705466357743</c:v>
              </c:pt>
              <c:pt idx="1">
                <c:v>0.53098465534032158</c:v>
              </c:pt>
              <c:pt idx="2">
                <c:v>0.53693953554766893</c:v>
              </c:pt>
              <c:pt idx="3">
                <c:v>0.51677926206678326</c:v>
              </c:pt>
              <c:pt idx="4">
                <c:v>0.50456359181353672</c:v>
              </c:pt>
              <c:pt idx="5">
                <c:v>0.47752422261258093</c:v>
              </c:pt>
              <c:pt idx="6">
                <c:v>0.479836342392085</c:v>
              </c:pt>
              <c:pt idx="7">
                <c:v>0.47551786254548084</c:v>
              </c:pt>
              <c:pt idx="8">
                <c:v>0.50507961036396976</c:v>
              </c:pt>
              <c:pt idx="9">
                <c:v>0.50507961036396976</c:v>
              </c:pt>
              <c:pt idx="10">
                <c:v>0.50851902794690307</c:v>
              </c:pt>
              <c:pt idx="11">
                <c:v>0.48683123549948404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82-4D30-ADA3-A12D385E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46816"/>
        <c:axId val="198065472"/>
      </c:lineChart>
      <c:catAx>
        <c:axId val="1989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+mn-lt"/>
              </a:defRPr>
            </a:pPr>
            <a:endParaRPr lang="pt-PT"/>
          </a:p>
        </c:txPr>
        <c:crossAx val="198065472"/>
        <c:crosses val="autoZero"/>
        <c:auto val="1"/>
        <c:lblAlgn val="ctr"/>
        <c:lblOffset val="100"/>
        <c:noMultiLvlLbl val="0"/>
      </c:catAx>
      <c:valAx>
        <c:axId val="198065472"/>
        <c:scaling>
          <c:orientation val="minMax"/>
          <c:max val="0.60000000000000064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+mn-lt"/>
              </a:defRPr>
            </a:pPr>
            <a:endParaRPr lang="pt-PT"/>
          </a:p>
        </c:txPr>
        <c:crossAx val="198946816"/>
        <c:crosses val="autoZero"/>
        <c:crossBetween val="between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7.1580594781094881E-2"/>
          <c:y val="0.85547529239320996"/>
          <c:w val="0.84764934375682344"/>
          <c:h val="0.10981603950411246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82550</xdr:rowOff>
    </xdr:from>
    <xdr:to>
      <xdr:col>5</xdr:col>
      <xdr:colOff>3175</xdr:colOff>
      <xdr:row>5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01B888-9F55-4597-8A32-C58649CE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2550"/>
          <a:ext cx="1123315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12</xdr:col>
      <xdr:colOff>333375</xdr:colOff>
      <xdr:row>33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32CD87-4431-9FCD-1F85-E62EB4F0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6750"/>
          <a:ext cx="7477125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323850</xdr:colOff>
      <xdr:row>4</xdr:row>
      <xdr:rowOff>28575</xdr:rowOff>
    </xdr:from>
    <xdr:to>
      <xdr:col>14</xdr:col>
      <xdr:colOff>295275</xdr:colOff>
      <xdr:row>33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E2B6FB-AD60-5073-627E-66D1648FE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695325"/>
          <a:ext cx="1190625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35</xdr:row>
      <xdr:rowOff>142874</xdr:rowOff>
    </xdr:from>
    <xdr:to>
      <xdr:col>13</xdr:col>
      <xdr:colOff>352425</xdr:colOff>
      <xdr:row>72</xdr:row>
      <xdr:rowOff>28403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9C8D4F-A4A7-75CB-30BD-987EDDEA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28700" y="5333999"/>
          <a:ext cx="7258050" cy="5171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161925</xdr:rowOff>
    </xdr:from>
    <xdr:to>
      <xdr:col>11</xdr:col>
      <xdr:colOff>311451</xdr:colOff>
      <xdr:row>28</xdr:row>
      <xdr:rowOff>36991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AC5723-708C-3E34-CDBE-7930A282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245"/>
        <a:stretch/>
      </xdr:blipFill>
      <xdr:spPr>
        <a:xfrm>
          <a:off x="180975" y="542925"/>
          <a:ext cx="6407451" cy="48280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12</xdr:col>
      <xdr:colOff>266700</xdr:colOff>
      <xdr:row>6</xdr:row>
      <xdr:rowOff>114300</xdr:rowOff>
    </xdr:to>
    <xdr:sp macro="" textlink="">
      <xdr:nvSpPr>
        <xdr:cNvPr id="13" name="AutoShape 1" descr="Image result for luxembourg fla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315325" y="21717000"/>
          <a:ext cx="876300" cy="8763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418310</xdr:colOff>
      <xdr:row>50</xdr:row>
      <xdr:rowOff>66347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D6E6402-6BD9-AC3D-5FD0-FB6D5F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841" y="190500"/>
          <a:ext cx="5267401" cy="94008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66675</xdr:colOff>
      <xdr:row>48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242AA8-11C4-DB63-4DEE-CC8E37BC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500"/>
          <a:ext cx="5400675" cy="911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753760</xdr:colOff>
      <xdr:row>23</xdr:row>
      <xdr:rowOff>64377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1E30E2-4DE9-829F-48AE-02F04056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90500"/>
          <a:ext cx="10431160" cy="42553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</xdr:row>
      <xdr:rowOff>0</xdr:rowOff>
    </xdr:from>
    <xdr:to>
      <xdr:col>10</xdr:col>
      <xdr:colOff>268670</xdr:colOff>
      <xdr:row>19</xdr:row>
      <xdr:rowOff>31545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1F9FAA-CC4C-F72B-C0F6-DB103010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381000"/>
          <a:ext cx="4954970" cy="32700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15</xdr:col>
      <xdr:colOff>584099</xdr:colOff>
      <xdr:row>16</xdr:row>
      <xdr:rowOff>149596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DA6C08-9C1A-3934-37DC-C2B586EB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1000"/>
          <a:ext cx="9089924" cy="281659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0</xdr:rowOff>
    </xdr:from>
    <xdr:to>
      <xdr:col>15</xdr:col>
      <xdr:colOff>532659</xdr:colOff>
      <xdr:row>20</xdr:row>
      <xdr:rowOff>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3A410F-400D-14E3-3E4F-FF058ADF1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381000"/>
          <a:ext cx="9028959" cy="351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15</xdr:col>
      <xdr:colOff>20638</xdr:colOff>
      <xdr:row>17</xdr:row>
      <xdr:rowOff>135334</xdr:rowOff>
    </xdr:to>
    <xdr:grpSp>
      <xdr:nvGrpSpPr>
        <xdr:cNvPr id="78" name="Group 77">
          <a:extLst>
            <a:ext uri="{FF2B5EF4-FFF2-40B4-BE49-F238E27FC236}">
              <a16:creationId xmlns:a16="http://schemas.microsoft.com/office/drawing/2014/main" id="{C37B3512-657D-4D04-9300-A5C1F3F73D3E}"/>
            </a:ext>
          </a:extLst>
        </xdr:cNvPr>
        <xdr:cNvGrpSpPr/>
      </xdr:nvGrpSpPr>
      <xdr:grpSpPr>
        <a:xfrm>
          <a:off x="180975" y="190500"/>
          <a:ext cx="9517063" cy="2430859"/>
          <a:chOff x="289414" y="1728203"/>
          <a:chExt cx="7574225" cy="2661819"/>
        </a:xfrm>
      </xdr:grpSpPr>
      <xdr:grpSp>
        <xdr:nvGrpSpPr>
          <xdr:cNvPr id="79" name="Group 78">
            <a:extLst>
              <a:ext uri="{FF2B5EF4-FFF2-40B4-BE49-F238E27FC236}">
                <a16:creationId xmlns:a16="http://schemas.microsoft.com/office/drawing/2014/main" id="{E4D7A3D0-B42C-24D8-0F25-30606FB788C4}"/>
              </a:ext>
            </a:extLst>
          </xdr:cNvPr>
          <xdr:cNvGrpSpPr/>
        </xdr:nvGrpSpPr>
        <xdr:grpSpPr>
          <a:xfrm>
            <a:off x="5267325" y="1743075"/>
            <a:ext cx="2596314" cy="2646947"/>
            <a:chOff x="5267325" y="4019550"/>
            <a:chExt cx="2596314" cy="2646947"/>
          </a:xfrm>
        </xdr:grpSpPr>
        <xdr:graphicFrame macro="">
          <xdr:nvGraphicFramePr>
            <xdr:cNvPr id="96" name="Chart 95">
              <a:extLst>
                <a:ext uri="{FF2B5EF4-FFF2-40B4-BE49-F238E27FC236}">
                  <a16:creationId xmlns:a16="http://schemas.microsoft.com/office/drawing/2014/main" id="{3CA4D6E9-9701-B33A-612A-863242D0965A}"/>
                </a:ext>
              </a:extLst>
            </xdr:cNvPr>
            <xdr:cNvGraphicFramePr>
              <a:graphicFrameLocks/>
            </xdr:cNvGraphicFramePr>
          </xdr:nvGraphicFramePr>
          <xdr:xfrm>
            <a:off x="5267325" y="4019550"/>
            <a:ext cx="2596314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97" name="Group 96">
              <a:extLst>
                <a:ext uri="{FF2B5EF4-FFF2-40B4-BE49-F238E27FC236}">
                  <a16:creationId xmlns:a16="http://schemas.microsoft.com/office/drawing/2014/main" id="{5E959781-BBE4-0A41-8C2D-0D07E55E4F3C}"/>
                </a:ext>
              </a:extLst>
            </xdr:cNvPr>
            <xdr:cNvGrpSpPr/>
          </xdr:nvGrpSpPr>
          <xdr:grpSpPr>
            <a:xfrm>
              <a:off x="5450674" y="4424206"/>
              <a:ext cx="399270" cy="377564"/>
              <a:chOff x="2815777" y="3471815"/>
              <a:chExt cx="401098" cy="386021"/>
            </a:xfrm>
          </xdr:grpSpPr>
          <xdr:sp macro="" textlink="">
            <xdr:nvSpPr>
              <xdr:cNvPr id="101" name="TextBox 100">
                <a:extLst>
                  <a:ext uri="{FF2B5EF4-FFF2-40B4-BE49-F238E27FC236}">
                    <a16:creationId xmlns:a16="http://schemas.microsoft.com/office/drawing/2014/main" id="{572879FF-4759-EB51-CE95-684EC9BA229C}"/>
                  </a:ext>
                </a:extLst>
              </xdr:cNvPr>
              <xdr:cNvSpPr txBox="1"/>
            </xdr:nvSpPr>
            <xdr:spPr>
              <a:xfrm>
                <a:off x="2893984" y="3546952"/>
                <a:ext cx="322891" cy="158056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21,9%</a:t>
                </a:r>
              </a:p>
            </xdr:txBody>
          </xdr:sp>
          <xdr:cxnSp macro="">
            <xdr:nvCxnSpPr>
              <xdr:cNvPr id="102" name="Straight Arrow Connector 101">
                <a:extLst>
                  <a:ext uri="{FF2B5EF4-FFF2-40B4-BE49-F238E27FC236}">
                    <a16:creationId xmlns:a16="http://schemas.microsoft.com/office/drawing/2014/main" id="{58A5EC8A-7A49-DF9E-6FA1-A0E6E75CA15C}"/>
                  </a:ext>
                </a:extLst>
              </xdr:cNvPr>
              <xdr:cNvCxnSpPr/>
            </xdr:nvCxnSpPr>
            <xdr:spPr>
              <a:xfrm flipH="1">
                <a:off x="2815777" y="3471815"/>
                <a:ext cx="904" cy="386021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98" name="Group 97">
              <a:extLst>
                <a:ext uri="{FF2B5EF4-FFF2-40B4-BE49-F238E27FC236}">
                  <a16:creationId xmlns:a16="http://schemas.microsoft.com/office/drawing/2014/main" id="{4FB220C8-43AA-9C36-24E3-75E9ACB19428}"/>
                </a:ext>
              </a:extLst>
            </xdr:cNvPr>
            <xdr:cNvGrpSpPr/>
          </xdr:nvGrpSpPr>
          <xdr:grpSpPr>
            <a:xfrm>
              <a:off x="7242101" y="4424348"/>
              <a:ext cx="444575" cy="475523"/>
              <a:chOff x="3467400" y="3549497"/>
              <a:chExt cx="444575" cy="484475"/>
            </a:xfrm>
          </xdr:grpSpPr>
          <xdr:sp macro="" textlink="">
            <xdr:nvSpPr>
              <xdr:cNvPr id="99" name="TextBox 98">
                <a:extLst>
                  <a:ext uri="{FF2B5EF4-FFF2-40B4-BE49-F238E27FC236}">
                    <a16:creationId xmlns:a16="http://schemas.microsoft.com/office/drawing/2014/main" id="{D6702A3B-DA65-8422-F086-6F002023828B}"/>
                  </a:ext>
                </a:extLst>
              </xdr:cNvPr>
              <xdr:cNvSpPr txBox="1"/>
            </xdr:nvSpPr>
            <xdr:spPr>
              <a:xfrm>
                <a:off x="3467400" y="3635548"/>
                <a:ext cx="399679" cy="254148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27,6%</a:t>
                </a:r>
              </a:p>
            </xdr:txBody>
          </xdr:sp>
          <xdr:cxnSp macro="">
            <xdr:nvCxnSpPr>
              <xdr:cNvPr id="100" name="Straight Arrow Connector 99">
                <a:extLst>
                  <a:ext uri="{FF2B5EF4-FFF2-40B4-BE49-F238E27FC236}">
                    <a16:creationId xmlns:a16="http://schemas.microsoft.com/office/drawing/2014/main" id="{60DDB0E9-84A3-1344-80EC-7A4EC5F9BED8}"/>
                  </a:ext>
                </a:extLst>
              </xdr:cNvPr>
              <xdr:cNvCxnSpPr/>
            </xdr:nvCxnSpPr>
            <xdr:spPr>
              <a:xfrm flipH="1">
                <a:off x="3896296" y="3549497"/>
                <a:ext cx="15679" cy="484475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80" name="Group 79">
            <a:extLst>
              <a:ext uri="{FF2B5EF4-FFF2-40B4-BE49-F238E27FC236}">
                <a16:creationId xmlns:a16="http://schemas.microsoft.com/office/drawing/2014/main" id="{B96555AB-BC01-30CB-02C5-D7C6AC6B6987}"/>
              </a:ext>
            </a:extLst>
          </xdr:cNvPr>
          <xdr:cNvGrpSpPr/>
        </xdr:nvGrpSpPr>
        <xdr:grpSpPr>
          <a:xfrm>
            <a:off x="289414" y="1743075"/>
            <a:ext cx="2596315" cy="2646947"/>
            <a:chOff x="2771775" y="4019550"/>
            <a:chExt cx="2596314" cy="2646947"/>
          </a:xfrm>
        </xdr:grpSpPr>
        <xdr:graphicFrame macro="">
          <xdr:nvGraphicFramePr>
            <xdr:cNvPr id="89" name="Chart 88">
              <a:extLst>
                <a:ext uri="{FF2B5EF4-FFF2-40B4-BE49-F238E27FC236}">
                  <a16:creationId xmlns:a16="http://schemas.microsoft.com/office/drawing/2014/main" id="{8F33517A-40DF-73F2-A099-6EE3A712F81C}"/>
                </a:ext>
              </a:extLst>
            </xdr:cNvPr>
            <xdr:cNvGraphicFramePr>
              <a:graphicFrameLocks/>
            </xdr:cNvGraphicFramePr>
          </xdr:nvGraphicFramePr>
          <xdr:xfrm>
            <a:off x="2771775" y="4019550"/>
            <a:ext cx="2596314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90" name="Group 89">
              <a:extLst>
                <a:ext uri="{FF2B5EF4-FFF2-40B4-BE49-F238E27FC236}">
                  <a16:creationId xmlns:a16="http://schemas.microsoft.com/office/drawing/2014/main" id="{995EBA71-AE75-8BCB-369B-F003CEEA1F66}"/>
                </a:ext>
              </a:extLst>
            </xdr:cNvPr>
            <xdr:cNvGrpSpPr/>
          </xdr:nvGrpSpPr>
          <xdr:grpSpPr>
            <a:xfrm>
              <a:off x="2958285" y="4424209"/>
              <a:ext cx="366236" cy="247432"/>
              <a:chOff x="2814170" y="3471815"/>
              <a:chExt cx="367913" cy="252974"/>
            </a:xfrm>
          </xdr:grpSpPr>
          <xdr:sp macro="" textlink="">
            <xdr:nvSpPr>
              <xdr:cNvPr id="94" name="TextBox 93">
                <a:extLst>
                  <a:ext uri="{FF2B5EF4-FFF2-40B4-BE49-F238E27FC236}">
                    <a16:creationId xmlns:a16="http://schemas.microsoft.com/office/drawing/2014/main" id="{3F600EEB-58D0-52FA-9A5D-CBE5886901DF}"/>
                  </a:ext>
                </a:extLst>
              </xdr:cNvPr>
              <xdr:cNvSpPr txBox="1"/>
            </xdr:nvSpPr>
            <xdr:spPr>
              <a:xfrm>
                <a:off x="2865892" y="3541598"/>
                <a:ext cx="316191" cy="145547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13,7%</a:t>
                </a:r>
              </a:p>
            </xdr:txBody>
          </xdr:sp>
          <xdr:cxnSp macro="">
            <xdr:nvCxnSpPr>
              <xdr:cNvPr id="95" name="Straight Arrow Connector 94">
                <a:extLst>
                  <a:ext uri="{FF2B5EF4-FFF2-40B4-BE49-F238E27FC236}">
                    <a16:creationId xmlns:a16="http://schemas.microsoft.com/office/drawing/2014/main" id="{F33441F9-7F26-4E4C-BE27-CEFB90298B06}"/>
                  </a:ext>
                </a:extLst>
              </xdr:cNvPr>
              <xdr:cNvCxnSpPr/>
            </xdr:nvCxnSpPr>
            <xdr:spPr>
              <a:xfrm flipH="1">
                <a:off x="2814170" y="3471815"/>
                <a:ext cx="2347" cy="252974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91" name="Group 90">
              <a:extLst>
                <a:ext uri="{FF2B5EF4-FFF2-40B4-BE49-F238E27FC236}">
                  <a16:creationId xmlns:a16="http://schemas.microsoft.com/office/drawing/2014/main" id="{4255A949-346B-2572-4670-9B1401D679EF}"/>
                </a:ext>
              </a:extLst>
            </xdr:cNvPr>
            <xdr:cNvGrpSpPr/>
          </xdr:nvGrpSpPr>
          <xdr:grpSpPr>
            <a:xfrm>
              <a:off x="4876392" y="4417624"/>
              <a:ext cx="312434" cy="325843"/>
              <a:chOff x="3597241" y="3542196"/>
              <a:chExt cx="312434" cy="332330"/>
            </a:xfrm>
          </xdr:grpSpPr>
          <xdr:sp macro="" textlink="">
            <xdr:nvSpPr>
              <xdr:cNvPr id="92" name="TextBox 91">
                <a:extLst>
                  <a:ext uri="{FF2B5EF4-FFF2-40B4-BE49-F238E27FC236}">
                    <a16:creationId xmlns:a16="http://schemas.microsoft.com/office/drawing/2014/main" id="{95DAE670-6310-DE3F-0B65-58B0D6F84066}"/>
                  </a:ext>
                </a:extLst>
              </xdr:cNvPr>
              <xdr:cNvSpPr txBox="1"/>
            </xdr:nvSpPr>
            <xdr:spPr>
              <a:xfrm>
                <a:off x="3597241" y="3638635"/>
                <a:ext cx="311679" cy="235891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17.7%</a:t>
                </a:r>
              </a:p>
            </xdr:txBody>
          </xdr:sp>
          <xdr:cxnSp macro="">
            <xdr:nvCxnSpPr>
              <xdr:cNvPr id="93" name="Straight Arrow Connector 92">
                <a:extLst>
                  <a:ext uri="{FF2B5EF4-FFF2-40B4-BE49-F238E27FC236}">
                    <a16:creationId xmlns:a16="http://schemas.microsoft.com/office/drawing/2014/main" id="{5FD4BE08-09E9-3D1E-B68D-C233F94D9E2F}"/>
                  </a:ext>
                </a:extLst>
              </xdr:cNvPr>
              <xdr:cNvCxnSpPr/>
            </xdr:nvCxnSpPr>
            <xdr:spPr>
              <a:xfrm flipH="1">
                <a:off x="3907705" y="3542196"/>
                <a:ext cx="1970" cy="329262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81" name="Group 80">
            <a:extLst>
              <a:ext uri="{FF2B5EF4-FFF2-40B4-BE49-F238E27FC236}">
                <a16:creationId xmlns:a16="http://schemas.microsoft.com/office/drawing/2014/main" id="{AF5D98C8-85F3-8EC5-7217-7FECEA0F8FE1}"/>
              </a:ext>
            </a:extLst>
          </xdr:cNvPr>
          <xdr:cNvGrpSpPr/>
        </xdr:nvGrpSpPr>
        <xdr:grpSpPr>
          <a:xfrm>
            <a:off x="2777278" y="1728203"/>
            <a:ext cx="2596314" cy="2646947"/>
            <a:chOff x="280236" y="4004678"/>
            <a:chExt cx="2596315" cy="2646947"/>
          </a:xfrm>
        </xdr:grpSpPr>
        <xdr:graphicFrame macro="">
          <xdr:nvGraphicFramePr>
            <xdr:cNvPr id="82" name="Chart 81">
              <a:extLst>
                <a:ext uri="{FF2B5EF4-FFF2-40B4-BE49-F238E27FC236}">
                  <a16:creationId xmlns:a16="http://schemas.microsoft.com/office/drawing/2014/main" id="{5AF1D2E8-365A-DB08-1DF3-CFA33E599CBF}"/>
                </a:ext>
              </a:extLst>
            </xdr:cNvPr>
            <xdr:cNvGraphicFramePr>
              <a:graphicFrameLocks/>
            </xdr:cNvGraphicFramePr>
          </xdr:nvGraphicFramePr>
          <xdr:xfrm>
            <a:off x="280236" y="4004678"/>
            <a:ext cx="2596315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83" name="Group 82">
              <a:extLst>
                <a:ext uri="{FF2B5EF4-FFF2-40B4-BE49-F238E27FC236}">
                  <a16:creationId xmlns:a16="http://schemas.microsoft.com/office/drawing/2014/main" id="{C2BA41F8-D42F-0982-571A-78BAC5701427}"/>
                </a:ext>
              </a:extLst>
            </xdr:cNvPr>
            <xdr:cNvGrpSpPr/>
          </xdr:nvGrpSpPr>
          <xdr:grpSpPr>
            <a:xfrm>
              <a:off x="463114" y="4424197"/>
              <a:ext cx="377265" cy="428896"/>
              <a:chOff x="2810746" y="3305504"/>
              <a:chExt cx="378953" cy="437821"/>
            </a:xfrm>
          </xdr:grpSpPr>
          <xdr:sp macro="" textlink="">
            <xdr:nvSpPr>
              <xdr:cNvPr id="87" name="TextBox 86">
                <a:extLst>
                  <a:ext uri="{FF2B5EF4-FFF2-40B4-BE49-F238E27FC236}">
                    <a16:creationId xmlns:a16="http://schemas.microsoft.com/office/drawing/2014/main" id="{6B208676-2873-0A34-CE6C-82A2E89FA6CA}"/>
                  </a:ext>
                </a:extLst>
              </xdr:cNvPr>
              <xdr:cNvSpPr txBox="1"/>
            </xdr:nvSpPr>
            <xdr:spPr>
              <a:xfrm>
                <a:off x="2905216" y="3406126"/>
                <a:ext cx="284483" cy="180930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24,1%</a:t>
                </a:r>
              </a:p>
            </xdr:txBody>
          </xdr:sp>
          <xdr:cxnSp macro="">
            <xdr:nvCxnSpPr>
              <xdr:cNvPr id="88" name="Straight Arrow Connector 87">
                <a:extLst>
                  <a:ext uri="{FF2B5EF4-FFF2-40B4-BE49-F238E27FC236}">
                    <a16:creationId xmlns:a16="http://schemas.microsoft.com/office/drawing/2014/main" id="{698028E4-0932-4BC8-FACB-E754C324DB40}"/>
                  </a:ext>
                </a:extLst>
              </xdr:cNvPr>
              <xdr:cNvCxnSpPr/>
            </xdr:nvCxnSpPr>
            <xdr:spPr>
              <a:xfrm>
                <a:off x="2810746" y="3305504"/>
                <a:ext cx="4621" cy="437821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84" name="Group 83">
              <a:extLst>
                <a:ext uri="{FF2B5EF4-FFF2-40B4-BE49-F238E27FC236}">
                  <a16:creationId xmlns:a16="http://schemas.microsoft.com/office/drawing/2014/main" id="{A9EE634C-699F-CAB2-9817-1ACAF32D82B7}"/>
                </a:ext>
              </a:extLst>
            </xdr:cNvPr>
            <xdr:cNvGrpSpPr/>
          </xdr:nvGrpSpPr>
          <xdr:grpSpPr>
            <a:xfrm>
              <a:off x="2271962" y="4424201"/>
              <a:ext cx="429197" cy="450886"/>
              <a:chOff x="3483598" y="3334346"/>
              <a:chExt cx="429197" cy="460477"/>
            </a:xfrm>
          </xdr:grpSpPr>
          <xdr:sp macro="" textlink="">
            <xdr:nvSpPr>
              <xdr:cNvPr id="85" name="TextBox 84">
                <a:extLst>
                  <a:ext uri="{FF2B5EF4-FFF2-40B4-BE49-F238E27FC236}">
                    <a16:creationId xmlns:a16="http://schemas.microsoft.com/office/drawing/2014/main" id="{B57C74DC-F1C5-6709-7BDF-8E0BD11EE7C4}"/>
                  </a:ext>
                </a:extLst>
              </xdr:cNvPr>
              <xdr:cNvSpPr txBox="1"/>
            </xdr:nvSpPr>
            <xdr:spPr>
              <a:xfrm>
                <a:off x="3483598" y="3341525"/>
                <a:ext cx="409006" cy="249813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27,7%</a:t>
                </a:r>
              </a:p>
            </xdr:txBody>
          </xdr:sp>
          <xdr:cxnSp macro="">
            <xdr:nvCxnSpPr>
              <xdr:cNvPr id="86" name="Straight Arrow Connector 85">
                <a:extLst>
                  <a:ext uri="{FF2B5EF4-FFF2-40B4-BE49-F238E27FC236}">
                    <a16:creationId xmlns:a16="http://schemas.microsoft.com/office/drawing/2014/main" id="{64C89B30-7140-5882-2A07-A2375ED4036A}"/>
                  </a:ext>
                </a:extLst>
              </xdr:cNvPr>
              <xdr:cNvCxnSpPr/>
            </xdr:nvCxnSpPr>
            <xdr:spPr>
              <a:xfrm flipH="1">
                <a:off x="3911068" y="3334346"/>
                <a:ext cx="1727" cy="460477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4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4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3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298450</xdr:colOff>
      <xdr:row>1</xdr:row>
      <xdr:rowOff>133350</xdr:rowOff>
    </xdr:from>
    <xdr:to>
      <xdr:col>6</xdr:col>
      <xdr:colOff>755650</xdr:colOff>
      <xdr:row>2</xdr:row>
      <xdr:rowOff>139700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E8F455A-F805-4AD7-95CD-147336339145}"/>
            </a:ext>
          </a:extLst>
        </xdr:cNvPr>
        <xdr:cNvSpPr txBox="1"/>
      </xdr:nvSpPr>
      <xdr:spPr>
        <a:xfrm>
          <a:off x="1130300" y="317500"/>
          <a:ext cx="3403600" cy="184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1000" b="1">
              <a:latin typeface="+mn-lt"/>
              <a:ea typeface="Tahoma" pitchFamily="34" charset="0"/>
              <a:cs typeface="Arial" pitchFamily="34" charset="0"/>
            </a:rPr>
            <a:t>Produtividade aparente do trabalho (€)</a:t>
          </a:r>
        </a:p>
      </xdr:txBody>
    </xdr:sp>
    <xdr:clientData/>
  </xdr:twoCellAnchor>
  <xdr:twoCellAnchor>
    <xdr:from>
      <xdr:col>0</xdr:col>
      <xdr:colOff>133349</xdr:colOff>
      <xdr:row>3</xdr:row>
      <xdr:rowOff>76199</xdr:rowOff>
    </xdr:from>
    <xdr:to>
      <xdr:col>8</xdr:col>
      <xdr:colOff>57150</xdr:colOff>
      <xdr:row>19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AE0F1E-D5C5-44E4-974C-8169B194C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4</xdr:row>
      <xdr:rowOff>0</xdr:rowOff>
    </xdr:from>
    <xdr:to>
      <xdr:col>17</xdr:col>
      <xdr:colOff>571500</xdr:colOff>
      <xdr:row>18</xdr:row>
      <xdr:rowOff>66675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B01185D-849B-84F1-F3E5-169CCE3DE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33425"/>
          <a:ext cx="4819650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180975</xdr:rowOff>
    </xdr:from>
    <xdr:to>
      <xdr:col>8</xdr:col>
      <xdr:colOff>510540</xdr:colOff>
      <xdr:row>14</xdr:row>
      <xdr:rowOff>146685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EA55603-6A90-4ED0-A6F2-FE08A35C3363}"/>
            </a:ext>
          </a:extLst>
        </xdr:cNvPr>
        <xdr:cNvGrpSpPr/>
      </xdr:nvGrpSpPr>
      <xdr:grpSpPr>
        <a:xfrm>
          <a:off x="285750" y="180975"/>
          <a:ext cx="7044690" cy="2632710"/>
          <a:chOff x="438890" y="1778352"/>
          <a:chExt cx="6279101" cy="2015377"/>
        </a:xfrm>
        <a:solidFill>
          <a:schemeClr val="bg1"/>
        </a:solidFill>
      </xdr:grpSpPr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5A93C181-B012-BF30-0769-0719246136CF}"/>
              </a:ext>
            </a:extLst>
          </xdr:cNvPr>
          <xdr:cNvGraphicFramePr/>
        </xdr:nvGraphicFramePr>
        <xdr:xfrm>
          <a:off x="438890" y="1822054"/>
          <a:ext cx="2076450" cy="1971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E6F7F5FC-F785-627E-1696-435EFF3CAFFF}"/>
              </a:ext>
            </a:extLst>
          </xdr:cNvPr>
          <xdr:cNvGraphicFramePr/>
        </xdr:nvGraphicFramePr>
        <xdr:xfrm>
          <a:off x="2461785" y="1830859"/>
          <a:ext cx="2094811" cy="19459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B77292E1-A3CA-979D-00D4-5180B4B1A6C3}"/>
              </a:ext>
            </a:extLst>
          </xdr:cNvPr>
          <xdr:cNvGraphicFramePr/>
        </xdr:nvGraphicFramePr>
        <xdr:xfrm>
          <a:off x="4534150" y="1778352"/>
          <a:ext cx="2183841" cy="19808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19050</xdr:rowOff>
    </xdr:from>
    <xdr:to>
      <xdr:col>5</xdr:col>
      <xdr:colOff>908673</xdr:colOff>
      <xdr:row>14</xdr:row>
      <xdr:rowOff>90392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A6C696-8132-4E9E-BB98-1E73A105A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0.87475</cdr:x>
      <cdr:y>0.13199</cdr:y>
    </cdr:from>
    <cdr:to>
      <cdr:x>0.97238</cdr:x>
      <cdr:y>0.19202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22644" y="299086"/>
          <a:ext cx="471276" cy="136014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vertOverflow="clip" wrap="square" lIns="1800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pt-PT" sz="600">
              <a:latin typeface="Arial" pitchFamily="34" charset="0"/>
              <a:cs typeface="Arial" pitchFamily="34" charset="0"/>
            </a:rPr>
            <a:t>48,7%</a:t>
          </a:r>
        </a:p>
      </cdr:txBody>
    </cdr:sp>
  </cdr:relSizeAnchor>
  <cdr:relSizeAnchor xmlns:cdr="http://schemas.openxmlformats.org/drawingml/2006/chartDrawing">
    <cdr:from>
      <cdr:x>0.87114</cdr:x>
      <cdr:y>0.27107</cdr:y>
    </cdr:from>
    <cdr:to>
      <cdr:x>0.96764</cdr:x>
      <cdr:y>0.32704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205218" y="614218"/>
          <a:ext cx="465842" cy="126828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latin typeface="Arial" pitchFamily="34" charset="0"/>
              <a:cs typeface="Arial" pitchFamily="34" charset="0"/>
            </a:rPr>
            <a:t>41,1%</a:t>
          </a:r>
        </a:p>
      </cdr:txBody>
    </cdr:sp>
  </cdr:relSizeAnchor>
  <cdr:relSizeAnchor xmlns:cdr="http://schemas.openxmlformats.org/drawingml/2006/chartDrawing">
    <cdr:from>
      <cdr:x>0.87242</cdr:x>
      <cdr:y>0.19925</cdr:y>
    </cdr:from>
    <cdr:to>
      <cdr:x>0.97238</cdr:x>
      <cdr:y>0.26315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211396" y="451485"/>
          <a:ext cx="482524" cy="144780"/>
        </a:xfrm>
        <a:prstGeom xmlns:a="http://schemas.openxmlformats.org/drawingml/2006/main" prst="rect">
          <a:avLst/>
        </a:prstGeom>
        <a:solidFill xmlns:a="http://schemas.openxmlformats.org/drawingml/2006/main">
          <a:srgbClr val="892F6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43,7%</a:t>
          </a:r>
        </a:p>
      </cdr:txBody>
    </cdr:sp>
  </cdr:relSizeAnchor>
  <cdr:relSizeAnchor xmlns:cdr="http://schemas.openxmlformats.org/drawingml/2006/chartDrawing">
    <cdr:from>
      <cdr:x>0.87693</cdr:x>
      <cdr:y>0.35355</cdr:y>
    </cdr:from>
    <cdr:to>
      <cdr:x>0.9708</cdr:x>
      <cdr:y>0.42793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233167" y="801110"/>
          <a:ext cx="453133" cy="168535"/>
        </a:xfrm>
        <a:prstGeom xmlns:a="http://schemas.openxmlformats.org/drawingml/2006/main" prst="rect">
          <a:avLst/>
        </a:prstGeom>
        <a:solidFill xmlns:a="http://schemas.openxmlformats.org/drawingml/2006/main">
          <a:srgbClr val="3476B1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26,4%</a:t>
          </a:r>
        </a:p>
      </cdr:txBody>
    </cdr:sp>
  </cdr:relSizeAnchor>
  <cdr:relSizeAnchor xmlns:cdr="http://schemas.openxmlformats.org/drawingml/2006/chartDrawing">
    <cdr:from>
      <cdr:x>0.1203</cdr:x>
      <cdr:y>0.1453</cdr:y>
    </cdr:from>
    <cdr:to>
      <cdr:x>0.21332</cdr:x>
      <cdr:y>0.19303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64800" y="348067"/>
          <a:ext cx="436725" cy="114334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latin typeface="Arial" pitchFamily="34" charset="0"/>
              <a:cs typeface="Arial" pitchFamily="34" charset="0"/>
            </a:rPr>
            <a:t>50,6%</a:t>
          </a:r>
        </a:p>
      </cdr:txBody>
    </cdr:sp>
  </cdr:relSizeAnchor>
  <cdr:relSizeAnchor xmlns:cdr="http://schemas.openxmlformats.org/drawingml/2006/chartDrawing">
    <cdr:from>
      <cdr:x>0.12064</cdr:x>
      <cdr:y>0.34234</cdr:y>
    </cdr:from>
    <cdr:to>
      <cdr:x>0.21368</cdr:x>
      <cdr:y>0.39006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65110" y="820064"/>
          <a:ext cx="435835" cy="114311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latin typeface="Arial" pitchFamily="34" charset="0"/>
              <a:cs typeface="Arial" pitchFamily="34" charset="0"/>
            </a:rPr>
            <a:t>29,0%</a:t>
          </a:r>
        </a:p>
      </cdr:txBody>
    </cdr:sp>
  </cdr:relSizeAnchor>
  <cdr:relSizeAnchor xmlns:cdr="http://schemas.openxmlformats.org/drawingml/2006/chartDrawing">
    <cdr:from>
      <cdr:x>0.1194</cdr:x>
      <cdr:y>0.26534</cdr:y>
    </cdr:from>
    <cdr:to>
      <cdr:x>0.21375</cdr:x>
      <cdr:y>0.31306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559332" y="635603"/>
          <a:ext cx="441972" cy="114310"/>
        </a:xfrm>
        <a:prstGeom xmlns:a="http://schemas.openxmlformats.org/drawingml/2006/main" prst="rect">
          <a:avLst/>
        </a:prstGeom>
        <a:solidFill xmlns:a="http://schemas.openxmlformats.org/drawingml/2006/main">
          <a:srgbClr val="892F6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solidFill>
                <a:sysClr val="window" lastClr="FFFFFF"/>
              </a:solidFill>
              <a:latin typeface="Arial" pitchFamily="34" charset="0"/>
              <a:cs typeface="Arial" pitchFamily="34" charset="0"/>
            </a:rPr>
            <a:t>34,7%</a:t>
          </a:r>
        </a:p>
      </cdr:txBody>
    </cdr:sp>
  </cdr:relSizeAnchor>
  <cdr:relSizeAnchor xmlns:cdr="http://schemas.openxmlformats.org/drawingml/2006/chartDrawing">
    <cdr:from>
      <cdr:x>0.119</cdr:x>
      <cdr:y>0.41212</cdr:y>
    </cdr:from>
    <cdr:to>
      <cdr:x>0.2165</cdr:x>
      <cdr:y>0.46117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57443" y="987218"/>
          <a:ext cx="456727" cy="117497"/>
        </a:xfrm>
        <a:prstGeom xmlns:a="http://schemas.openxmlformats.org/drawingml/2006/main" prst="rect">
          <a:avLst/>
        </a:prstGeom>
        <a:solidFill xmlns:a="http://schemas.openxmlformats.org/drawingml/2006/main">
          <a:srgbClr val="3476B1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600">
              <a:solidFill>
                <a:sysClr val="window" lastClr="FFFFFF"/>
              </a:solidFill>
              <a:latin typeface="Arial" pitchFamily="34" charset="0"/>
              <a:cs typeface="Arial" pitchFamily="34" charset="0"/>
            </a:rPr>
            <a:t>22,4%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M_CS/SERVICO/07_Difusao/Anuario%20Estatistico/2011/Contas%20Nacionais/III%2001_Contas%20nacionais_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II.01.01"/>
      <sheetName val="III.01.02"/>
      <sheetName val="III.01.03a"/>
      <sheetName val="III.01.03b"/>
      <sheetName val="III.01.04a"/>
      <sheetName val="III.01.04b"/>
      <sheetName val="III.01.04c"/>
      <sheetName val="III.01.05"/>
      <sheetName val="III.01.06"/>
      <sheetName val="III.01.07"/>
      <sheetName val="III.01.08"/>
      <sheetName val="III.01.09"/>
      <sheetName val="III.01.10"/>
      <sheetName val="III.01.11"/>
      <sheetName val="III.01.12"/>
      <sheetName val="III.01.13"/>
      <sheetName val="III.01.14"/>
      <sheetName val="III.01.15"/>
      <sheetName val="III.01.Classificações"/>
      <sheetName val="III.01.Indicadores"/>
      <sheetName val="III.01. Para saber m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6:E25"/>
  <sheetViews>
    <sheetView showGridLines="0" tabSelected="1" workbookViewId="0"/>
  </sheetViews>
  <sheetFormatPr defaultRowHeight="15"/>
  <cols>
    <col min="1" max="3" width="1.7109375" customWidth="1"/>
    <col min="4" max="4" width="3" customWidth="1"/>
    <col min="5" max="5" width="158.42578125" customWidth="1"/>
  </cols>
  <sheetData>
    <row r="6" spans="4:5" ht="60.95" customHeight="1"/>
    <row r="7" spans="4:5" ht="17.25">
      <c r="D7" s="86"/>
      <c r="E7" s="81" t="s">
        <v>49</v>
      </c>
    </row>
    <row r="8" spans="4:5">
      <c r="D8" s="80"/>
      <c r="E8" s="82"/>
    </row>
    <row r="9" spans="4:5">
      <c r="D9" s="87" t="s">
        <v>45</v>
      </c>
      <c r="E9" s="83" t="str">
        <f>'Quadro 1'!B1</f>
        <v>Quadro 1. Evolução do número de sociedades e do pessoal ao serviço</v>
      </c>
    </row>
    <row r="10" spans="4:5">
      <c r="D10" s="87" t="s">
        <v>45</v>
      </c>
      <c r="E10" s="83" t="str">
        <f>'Quadro 2'!B1</f>
        <v>Quadro 2. Evolução dos Gastos com Pessoal, Volume de Negócios e VAB</v>
      </c>
    </row>
    <row r="11" spans="4:5">
      <c r="D11" s="87" t="s">
        <v>45</v>
      </c>
      <c r="E11" s="83" t="str">
        <f>'Quadro 3'!B1</f>
        <v>Quadro 3. Indicadores das Filias de empresas estrangeiras e Sociedades Nacionais, por dimensão  (2021)</v>
      </c>
    </row>
    <row r="12" spans="4:5">
      <c r="D12" s="87" t="s">
        <v>45</v>
      </c>
      <c r="E12" s="83" t="str">
        <f>'Figura 1'!B1</f>
        <v>Figura 1. Evolução do peso das principais variáveis (2010-2021)</v>
      </c>
    </row>
    <row r="13" spans="4:5">
      <c r="D13" s="87" t="s">
        <v>45</v>
      </c>
      <c r="E13" s="83" t="str">
        <f>'Figura 2'!B1</f>
        <v>Figura 2. Evolução da Produtividade Aparente do Trabalho e da Remuneração Média Mensal</v>
      </c>
    </row>
    <row r="14" spans="4:5">
      <c r="D14" s="87" t="s">
        <v>45</v>
      </c>
      <c r="E14" s="83" t="str">
        <f>'Figura 3'!B1</f>
        <v>Figura 3. Sociedades com e sem perfil exportador (2021)</v>
      </c>
    </row>
    <row r="15" spans="4:5">
      <c r="D15" s="87" t="s">
        <v>45</v>
      </c>
      <c r="E15" s="83" t="str">
        <f>'Figura 4'!B1</f>
        <v>Figura 4. Evolução do peso do VAB nas sociedades com perfil exportador</v>
      </c>
    </row>
    <row r="16" spans="4:5">
      <c r="D16" s="87" t="s">
        <v>45</v>
      </c>
      <c r="E16" s="83" t="str">
        <f>'Figura 5'!B1</f>
        <v>Figura 5. Distribuição do VAB por Setor de Atividade (2020-2021)</v>
      </c>
    </row>
    <row r="17" spans="4:5">
      <c r="D17" s="87" t="s">
        <v>45</v>
      </c>
      <c r="E17" s="83" t="str">
        <f>'Quadro 4'!B1</f>
        <v>Quadro 4. Taxa de investimento das sociedades</v>
      </c>
    </row>
    <row r="18" spans="4:5">
      <c r="D18" s="87" t="s">
        <v>45</v>
      </c>
      <c r="E18" s="83" t="str">
        <f>'Figura 6'!B1</f>
        <v>Figura 6. A origem do controlo do capital (2021)</v>
      </c>
    </row>
    <row r="19" spans="4:5">
      <c r="D19" s="87" t="s">
        <v>45</v>
      </c>
      <c r="E19" s="83" t="str">
        <f>'Figura 7'!B1</f>
        <v>Figura 7. Distribuição setorial dos países de origem do controlo do capital das filiais estrangeiras com maior peso no VAB (2021)</v>
      </c>
    </row>
    <row r="20" spans="4:5">
      <c r="D20" s="87" t="s">
        <v>45</v>
      </c>
      <c r="E20" s="83" t="str">
        <f>'Figura 8'!B1</f>
        <v>Figura 8. Distribuição setorial dos países de origem do controlo do capital das filiais estrangeiras com maior peso no Número de pessoas ao serviço (2021)</v>
      </c>
    </row>
    <row r="21" spans="4:5">
      <c r="D21" s="87" t="s">
        <v>45</v>
      </c>
      <c r="E21" s="83" t="str">
        <f>'Figura 9'!B1</f>
        <v>Figura 9. Peso das Filiais Estrangeiras no VAB gerado pelas Sociedades (2019)</v>
      </c>
    </row>
    <row r="22" spans="4:5">
      <c r="D22" s="87" t="s">
        <v>45</v>
      </c>
      <c r="E22" s="83" t="str">
        <f>'Figura 10'!C1</f>
        <v>Figura 10.  Comércio Internacional de bens – Exportações - Taxas de variação anual Filiais estrangeiras, Sociedades nacionais e Comércio Internacional de bens total</v>
      </c>
    </row>
    <row r="23" spans="4:5">
      <c r="D23" s="87" t="s">
        <v>45</v>
      </c>
      <c r="E23" s="83" t="str">
        <f>'Figura 11'!B1</f>
        <v>Figura 11 – Comércio Internacional de bens – Exportações: Principais Parceiros (2021)</v>
      </c>
    </row>
    <row r="24" spans="4:5">
      <c r="D24" s="87" t="s">
        <v>45</v>
      </c>
      <c r="E24" s="83" t="str">
        <f>'Figura 12'!B1</f>
        <v>Figura 12 – Comércio Internacional de bens – Exportações: Variação anual por tipo de bem (CGCE) - Filiais estrangeiras e Sociedades nacionais</v>
      </c>
    </row>
    <row r="25" spans="4:5">
      <c r="D25" s="85"/>
      <c r="E25" s="84"/>
    </row>
  </sheetData>
  <hyperlinks>
    <hyperlink ref="E10" location="'Quadro 2'!A1" display="'Quadro 2'!A1" xr:uid="{8D95430D-2006-4DCC-9E39-6C24F5FB8F12}"/>
    <hyperlink ref="E9" location="'Quadro 1'!A1" display="'Quadro 1'!A1" xr:uid="{31E09411-7996-4D69-92E6-CF2440DBF356}"/>
    <hyperlink ref="E12" location="'Figura 1'!A1" display="'Figura 1'!A1" xr:uid="{CBD3D9DC-AC18-4545-9F5E-22753D94C84D}"/>
    <hyperlink ref="E11" location="'Quadro 3'!A1" display="'Quadro 3'!A1" xr:uid="{A7C24351-6BCB-4076-A184-F3CBA39EDD1B}"/>
    <hyperlink ref="E13" location="'Figura 2'!A1" display="'Figura 2'!A1" xr:uid="{6D0EBE40-6F23-4C7F-889A-12A03839183F}"/>
    <hyperlink ref="E14" location="'Figura 3'!A1" display="'Figura 3'!A1" xr:uid="{13CFB3BB-DEEB-4273-9EC4-8F3C548C7807}"/>
    <hyperlink ref="E15" location="'Figura 4'!A1" display="'Figura 4'!A1" xr:uid="{8E722A37-CCB6-42E8-852B-71BE4C0DDD52}"/>
    <hyperlink ref="E16" location="'Figura 5'!A1" display="'Figura 5'!A1" xr:uid="{F0219F58-FC3C-422A-9C5D-29CA67975C47}"/>
    <hyperlink ref="E17" location="'Quadro 4'!A1" display="'Quadro 4'!A1" xr:uid="{123A7135-91AA-419B-8AFE-52A20D8DFDA5}"/>
    <hyperlink ref="E18" location="'Figura 6'!A1" display="'Figura 6'!A1" xr:uid="{B44C56BF-52AF-4378-8E1B-99F6D1B04BBD}"/>
    <hyperlink ref="E19" location="'Figura 7'!A1" display="'Figura 7'!A1" xr:uid="{49AD51F5-D6F0-46F5-9D91-0D30A9DE3E5E}"/>
    <hyperlink ref="E20" location="'Figura 8'!A1" display="'Figura 8'!A1" xr:uid="{685BAC65-332C-4245-913B-B898FB70C169}"/>
    <hyperlink ref="E21:E23" location="'Figura 10'!A1" display="&gt;&gt; Figura 10 – Distribuição setorial dos países de origem do controlo do capital das filiais estrangeiras com maior peso no Número de pessoas ao serviço (2018)" xr:uid="{BECEC6A1-9ECE-4FB2-94B4-8C43271E2929}"/>
    <hyperlink ref="E24" location="'Figura 12'!A1" display="'Figura 12'!A1" xr:uid="{D97AF617-1416-4579-BA10-A2FFAF52D8E6}"/>
    <hyperlink ref="E21" location="'Figura 9'!A1" display="'Figura 9'!A1" xr:uid="{37DA030A-8CA5-4D1C-A8C2-AE4EBC0E59E9}"/>
    <hyperlink ref="E22" location="'Figura 10'!A1" display="'Figura 10'!A1" xr:uid="{93ABC042-548F-40F5-B98B-7C990A5E8ACD}"/>
    <hyperlink ref="E23" location="'Figura 11'!A1" display="'Figura 11'!A1" xr:uid="{86594840-0999-455E-851C-F7B027DD2EA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M23"/>
  <sheetViews>
    <sheetView showGridLines="0" zoomScaleNormal="100" workbookViewId="0">
      <selection activeCell="H1" sqref="H1"/>
    </sheetView>
  </sheetViews>
  <sheetFormatPr defaultColWidth="9.140625" defaultRowHeight="12.75"/>
  <cols>
    <col min="1" max="1" width="2.7109375" style="29" customWidth="1"/>
    <col min="2" max="2" width="26.5703125" style="29" customWidth="1"/>
    <col min="3" max="3" width="6.7109375" style="29" customWidth="1"/>
    <col min="4" max="4" width="8.140625" style="29" customWidth="1"/>
    <col min="5" max="5" width="8" style="29" customWidth="1"/>
    <col min="6" max="8" width="6.7109375" style="29" customWidth="1"/>
    <col min="9" max="9" width="7.42578125" style="29" customWidth="1"/>
    <col min="10" max="16384" width="9.140625" style="29"/>
  </cols>
  <sheetData>
    <row r="1" spans="2:9" ht="15">
      <c r="B1" s="98" t="s">
        <v>69</v>
      </c>
      <c r="C1" s="39"/>
      <c r="D1" s="39"/>
      <c r="E1" s="39"/>
      <c r="F1" s="39"/>
      <c r="G1" s="39"/>
      <c r="H1" s="88" t="s">
        <v>46</v>
      </c>
      <c r="I1" s="39"/>
    </row>
    <row r="2" spans="2:9" ht="15" customHeight="1">
      <c r="B2" s="198"/>
      <c r="C2" s="201" t="s">
        <v>30</v>
      </c>
      <c r="D2" s="202"/>
      <c r="E2" s="202"/>
      <c r="F2" s="202"/>
      <c r="G2" s="202"/>
      <c r="H2" s="203"/>
    </row>
    <row r="3" spans="2:9" ht="23.25" customHeight="1">
      <c r="B3" s="199"/>
      <c r="C3" s="204" t="s">
        <v>31</v>
      </c>
      <c r="D3" s="205"/>
      <c r="E3" s="206"/>
      <c r="F3" s="204" t="s">
        <v>32</v>
      </c>
      <c r="G3" s="205"/>
      <c r="H3" s="206"/>
    </row>
    <row r="4" spans="2:9" ht="25.5">
      <c r="B4" s="199"/>
      <c r="C4" s="69">
        <v>2020</v>
      </c>
      <c r="D4" s="33" t="s">
        <v>59</v>
      </c>
      <c r="E4" s="34" t="s">
        <v>60</v>
      </c>
      <c r="F4" s="69">
        <v>2020</v>
      </c>
      <c r="G4" s="33" t="s">
        <v>59</v>
      </c>
      <c r="H4" s="34" t="s">
        <v>60</v>
      </c>
    </row>
    <row r="5" spans="2:9">
      <c r="B5" s="200"/>
      <c r="C5" s="207" t="s">
        <v>5</v>
      </c>
      <c r="D5" s="208"/>
      <c r="E5" s="70" t="s">
        <v>29</v>
      </c>
      <c r="F5" s="207" t="s">
        <v>5</v>
      </c>
      <c r="G5" s="208"/>
      <c r="H5" s="70" t="s">
        <v>29</v>
      </c>
    </row>
    <row r="6" spans="2:9" ht="3" customHeight="1">
      <c r="B6" s="38"/>
      <c r="C6" s="39"/>
      <c r="D6" s="39"/>
      <c r="E6" s="39"/>
      <c r="F6" s="39"/>
      <c r="G6" s="39"/>
      <c r="H6" s="39"/>
    </row>
    <row r="7" spans="2:9" ht="22.5" customHeight="1">
      <c r="B7" s="73" t="s">
        <v>6</v>
      </c>
      <c r="C7" s="74">
        <v>22.869999266222539</v>
      </c>
      <c r="D7" s="74">
        <v>20.947137901332823</v>
      </c>
      <c r="E7" s="75">
        <f>D7-C7</f>
        <v>-1.9228613648897159</v>
      </c>
      <c r="F7" s="74">
        <v>0.81745286632667247</v>
      </c>
      <c r="G7" s="74">
        <v>0.81777346670910878</v>
      </c>
      <c r="H7" s="75">
        <f>G7-F7</f>
        <v>3.2060038243630906E-4</v>
      </c>
    </row>
    <row r="8" spans="2:9" ht="3" customHeight="1">
      <c r="B8" s="73"/>
      <c r="C8" s="74"/>
      <c r="D8" s="74"/>
      <c r="E8" s="74"/>
      <c r="F8" s="74"/>
      <c r="G8" s="74"/>
      <c r="H8" s="74"/>
    </row>
    <row r="9" spans="2:9" ht="11.25" customHeight="1">
      <c r="B9" s="76" t="s">
        <v>7</v>
      </c>
      <c r="C9" s="74">
        <v>22.868189475429041</v>
      </c>
      <c r="D9" s="74">
        <v>20.916274040491231</v>
      </c>
      <c r="E9" s="75">
        <f>D9-C9</f>
        <v>-1.9519154349378098</v>
      </c>
      <c r="F9" s="74">
        <v>0.80955809020642855</v>
      </c>
      <c r="G9" s="74">
        <v>0.81082245831286637</v>
      </c>
      <c r="H9" s="75">
        <f>G9-F9</f>
        <v>1.2643681064378187E-3</v>
      </c>
    </row>
    <row r="10" spans="2:9" ht="11.25" customHeight="1">
      <c r="B10" s="76" t="s">
        <v>8</v>
      </c>
      <c r="C10" s="74">
        <v>22.874866157031327</v>
      </c>
      <c r="D10" s="74">
        <v>21.031424657479199</v>
      </c>
      <c r="E10" s="75">
        <f>D10-C10</f>
        <v>-1.843441499552128</v>
      </c>
      <c r="F10" s="74">
        <v>0.83868350440654638</v>
      </c>
      <c r="G10" s="74">
        <v>0.8367561193549502</v>
      </c>
      <c r="H10" s="75">
        <f>G10-F10</f>
        <v>-1.9273850515961755E-3</v>
      </c>
    </row>
    <row r="11" spans="2:9" ht="18.75" customHeight="1">
      <c r="B11" s="196" t="s">
        <v>8</v>
      </c>
      <c r="C11" s="197"/>
      <c r="D11" s="197"/>
      <c r="E11" s="197"/>
      <c r="F11" s="197"/>
      <c r="G11" s="197"/>
      <c r="H11" s="197"/>
    </row>
    <row r="12" spans="2:9" ht="20.100000000000001" customHeight="1">
      <c r="B12" s="77" t="s">
        <v>11</v>
      </c>
      <c r="C12" s="74"/>
      <c r="D12" s="74"/>
      <c r="E12" s="74"/>
      <c r="F12" s="74"/>
      <c r="G12" s="74"/>
      <c r="H12" s="74"/>
    </row>
    <row r="13" spans="2:9" ht="11.25" customHeight="1">
      <c r="B13" s="159" t="s">
        <v>53</v>
      </c>
      <c r="C13" s="74">
        <v>21.844821263421395</v>
      </c>
      <c r="D13" s="74">
        <v>21.122837951249039</v>
      </c>
      <c r="E13" s="75">
        <f>D13-C13</f>
        <v>-0.72198331217235534</v>
      </c>
      <c r="F13" s="74">
        <v>0.86277951900682626</v>
      </c>
      <c r="G13" s="74">
        <v>0.52541335496847397</v>
      </c>
      <c r="H13" s="75">
        <f>G13-F13</f>
        <v>-0.33736616403835229</v>
      </c>
    </row>
    <row r="14" spans="2:9" ht="11.25" customHeight="1">
      <c r="B14" s="160" t="s">
        <v>54</v>
      </c>
      <c r="C14" s="78">
        <v>24.813606230505638</v>
      </c>
      <c r="D14" s="78">
        <v>20.860630108116464</v>
      </c>
      <c r="E14" s="75">
        <f>D14-C14</f>
        <v>-3.952976122389174</v>
      </c>
      <c r="F14" s="78">
        <v>0.79333022960619992</v>
      </c>
      <c r="G14" s="78">
        <v>1.4184619626497608</v>
      </c>
      <c r="H14" s="75">
        <f>G14-F14</f>
        <v>0.62513173304356084</v>
      </c>
    </row>
    <row r="15" spans="2:9" ht="6.75" customHeight="1" thickBot="1">
      <c r="B15" s="71"/>
      <c r="C15" s="72"/>
      <c r="D15" s="72"/>
      <c r="E15" s="72"/>
      <c r="F15" s="72"/>
      <c r="G15" s="72"/>
      <c r="H15" s="72"/>
    </row>
    <row r="16" spans="2:9" ht="13.5" thickTop="1">
      <c r="B16" s="96" t="s">
        <v>35</v>
      </c>
    </row>
    <row r="22" spans="13:13">
      <c r="M22" s="54"/>
    </row>
    <row r="23" spans="13:13">
      <c r="M23" s="54"/>
    </row>
  </sheetData>
  <mergeCells count="7">
    <mergeCell ref="B11:H11"/>
    <mergeCell ref="B2:B5"/>
    <mergeCell ref="C2:H2"/>
    <mergeCell ref="C3:E3"/>
    <mergeCell ref="F3:H3"/>
    <mergeCell ref="C5:D5"/>
    <mergeCell ref="F5:G5"/>
  </mergeCells>
  <hyperlinks>
    <hyperlink ref="H1" location="Índice!A1" display="Voltar ao índice" xr:uid="{FE5EBD65-C10E-4B67-9EF2-44BD0283923B}"/>
  </hyperlinks>
  <pageMargins left="0" right="0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P37"/>
  <sheetViews>
    <sheetView showGridLines="0" zoomScaleNormal="100" workbookViewId="0">
      <selection activeCell="M1" sqref="M1"/>
    </sheetView>
  </sheetViews>
  <sheetFormatPr defaultRowHeight="15"/>
  <cols>
    <col min="1" max="1" width="2.7109375" customWidth="1"/>
  </cols>
  <sheetData>
    <row r="1" spans="2:13">
      <c r="B1" s="98" t="s">
        <v>70</v>
      </c>
      <c r="L1" s="88"/>
      <c r="M1" s="88" t="s">
        <v>46</v>
      </c>
    </row>
    <row r="30" spans="2:3">
      <c r="C30" s="12"/>
    </row>
    <row r="31" spans="2:3">
      <c r="B31" s="96" t="s">
        <v>35</v>
      </c>
    </row>
    <row r="36" spans="16:16">
      <c r="P36" s="98"/>
    </row>
    <row r="37" spans="16:16">
      <c r="P37" s="98"/>
    </row>
  </sheetData>
  <hyperlinks>
    <hyperlink ref="M1" location="Índice!A1" display="Voltar ao índice" xr:uid="{D1234C44-5982-4520-8A61-C8890EAF20BA}"/>
  </hyperlinks>
  <pageMargins left="0.7" right="0.7" top="0.75" bottom="0.75" header="0.3" footer="0.3"/>
  <pageSetup paperSize="9" scale="71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J54"/>
  <sheetViews>
    <sheetView showGridLines="0" zoomScale="110" zoomScaleNormal="110" workbookViewId="0">
      <selection activeCell="J2" sqref="J2"/>
    </sheetView>
  </sheetViews>
  <sheetFormatPr defaultRowHeight="15"/>
  <cols>
    <col min="1" max="1" width="2.7109375" customWidth="1"/>
    <col min="3" max="10" width="12.7109375" bestFit="1" customWidth="1"/>
    <col min="11" max="11" width="13.85546875" bestFit="1" customWidth="1"/>
    <col min="13" max="13" width="12.7109375" bestFit="1" customWidth="1"/>
    <col min="15" max="15" width="11.140625" bestFit="1" customWidth="1"/>
    <col min="17" max="17" width="12.7109375" bestFit="1" customWidth="1"/>
    <col min="18" max="18" width="15.7109375" bestFit="1" customWidth="1"/>
  </cols>
  <sheetData>
    <row r="1" spans="2:10">
      <c r="B1" s="98" t="s">
        <v>71</v>
      </c>
    </row>
    <row r="2" spans="2:10">
      <c r="B2" s="67"/>
      <c r="J2" s="88" t="s">
        <v>46</v>
      </c>
    </row>
    <row r="23" spans="2:2">
      <c r="B23" s="12"/>
    </row>
    <row r="49" spans="2:2">
      <c r="B49" s="96"/>
    </row>
    <row r="54" spans="2:2">
      <c r="B54" s="96" t="s">
        <v>57</v>
      </c>
    </row>
  </sheetData>
  <hyperlinks>
    <hyperlink ref="J2" location="Índice!A1" display="Voltar ao índice" xr:uid="{06A6BDB5-7145-42D1-9ACC-C62FDF4AF585}"/>
  </hyperlinks>
  <pageMargins left="0.7" right="0.7" top="0.75" bottom="0.75" header="0.3" footer="0.3"/>
  <pageSetup paperSize="9" scale="8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54"/>
  <sheetViews>
    <sheetView showGridLines="0" zoomScaleNormal="100" workbookViewId="0">
      <selection activeCell="N2" sqref="N2"/>
    </sheetView>
  </sheetViews>
  <sheetFormatPr defaultRowHeight="15"/>
  <cols>
    <col min="1" max="1" width="2.7109375" customWidth="1"/>
    <col min="2" max="2" width="16" style="17" bestFit="1" customWidth="1"/>
    <col min="4" max="4" width="9.140625" style="17"/>
    <col min="6" max="6" width="9.140625" style="17"/>
    <col min="8" max="8" width="9.140625" style="17"/>
    <col min="10" max="10" width="9.140625" style="17"/>
    <col min="12" max="12" width="9.140625" style="17"/>
    <col min="14" max="14" width="9.140625" style="17"/>
    <col min="16" max="16" width="9.140625" style="17"/>
    <col min="18" max="18" width="11.140625" bestFit="1" customWidth="1"/>
  </cols>
  <sheetData>
    <row r="1" spans="2:14">
      <c r="B1" s="98" t="s">
        <v>72</v>
      </c>
    </row>
    <row r="2" spans="2:14">
      <c r="B2" s="12"/>
      <c r="N2" s="88" t="s">
        <v>46</v>
      </c>
    </row>
    <row r="50" spans="2:2">
      <c r="B50" s="96" t="s">
        <v>35</v>
      </c>
    </row>
    <row r="54" spans="2:2">
      <c r="B54" s="96" t="s">
        <v>57</v>
      </c>
    </row>
  </sheetData>
  <hyperlinks>
    <hyperlink ref="N2" location="Índice!A1" display="Voltar ao índice" xr:uid="{5BE61977-BA86-46BE-9068-88AE3531232B}"/>
  </hyperlinks>
  <pageMargins left="0.7" right="0.7" top="0.75" bottom="0.75" header="0.3" footer="0.3"/>
  <pageSetup paperSize="9" scale="6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N25"/>
  <sheetViews>
    <sheetView showGridLines="0" zoomScaleNormal="100" workbookViewId="0">
      <selection activeCell="L1" sqref="L1"/>
    </sheetView>
  </sheetViews>
  <sheetFormatPr defaultColWidth="9.140625" defaultRowHeight="15"/>
  <cols>
    <col min="1" max="1" width="2.7109375" style="15" customWidth="1"/>
    <col min="2" max="2" width="21.7109375" style="15" customWidth="1"/>
    <col min="3" max="3" width="20.85546875" style="15" bestFit="1" customWidth="1"/>
    <col min="4" max="4" width="20.85546875" style="15" customWidth="1"/>
    <col min="5" max="5" width="4.7109375" style="15" customWidth="1"/>
    <col min="6" max="6" width="15.28515625" style="15" customWidth="1"/>
    <col min="7" max="7" width="17.85546875" style="15" customWidth="1"/>
    <col min="8" max="8" width="13.28515625" style="15" customWidth="1"/>
    <col min="9" max="9" width="13.85546875" style="15" customWidth="1"/>
    <col min="10" max="10" width="4.85546875" style="15" customWidth="1"/>
    <col min="11" max="12" width="11.85546875" style="15" bestFit="1" customWidth="1"/>
    <col min="13" max="13" width="13.42578125" style="15" customWidth="1"/>
    <col min="14" max="14" width="13.140625" style="16" customWidth="1"/>
    <col min="15" max="16384" width="9.140625" style="15"/>
  </cols>
  <sheetData>
    <row r="1" spans="2:12">
      <c r="B1" s="99" t="s">
        <v>73</v>
      </c>
      <c r="L1" s="88" t="s">
        <v>46</v>
      </c>
    </row>
    <row r="23" spans="2:2">
      <c r="B23" s="26"/>
    </row>
    <row r="24" spans="2:2">
      <c r="B24" s="162" t="s">
        <v>58</v>
      </c>
    </row>
    <row r="25" spans="2:2" ht="11.25" customHeight="1">
      <c r="B25" s="161" t="s">
        <v>55</v>
      </c>
    </row>
  </sheetData>
  <hyperlinks>
    <hyperlink ref="L1" location="Índice!A1" display="Voltar ao índice" xr:uid="{E3673ECB-A10D-421B-BE4E-1C2CC13FE1BF}"/>
  </hyperlinks>
  <pageMargins left="0.70866141732283472" right="0.70866141732283472" top="0.74803149606299213" bottom="0.74803149606299213" header="0.31496062992125984" footer="0.31496062992125984"/>
  <pageSetup paperSize="9" scale="81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M20"/>
  <sheetViews>
    <sheetView zoomScaleNormal="100" workbookViewId="0">
      <selection activeCell="M2" sqref="M2"/>
    </sheetView>
  </sheetViews>
  <sheetFormatPr defaultColWidth="9.140625" defaultRowHeight="15"/>
  <cols>
    <col min="1" max="2" width="4.42578125" style="14" customWidth="1"/>
    <col min="3" max="16384" width="9.140625" style="14"/>
  </cols>
  <sheetData>
    <row r="1" spans="2:13">
      <c r="B1" s="100"/>
      <c r="C1" s="100" t="s">
        <v>74</v>
      </c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2:13">
      <c r="B2" s="90"/>
      <c r="M2" s="91" t="s">
        <v>46</v>
      </c>
    </row>
    <row r="20" spans="2:3">
      <c r="B20" s="97"/>
      <c r="C20" s="161" t="s">
        <v>56</v>
      </c>
    </row>
  </sheetData>
  <hyperlinks>
    <hyperlink ref="M2" location="Índice!A1" display="Voltar ao índice" xr:uid="{638B7E5F-8868-40FC-A02F-75B2DCDE2E2D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0"/>
  <sheetViews>
    <sheetView zoomScaleNormal="100" workbookViewId="0">
      <selection activeCell="O1" sqref="O1"/>
    </sheetView>
  </sheetViews>
  <sheetFormatPr defaultColWidth="9.140625" defaultRowHeight="15"/>
  <cols>
    <col min="1" max="1" width="3.7109375" style="14" customWidth="1"/>
    <col min="2" max="16384" width="9.140625" style="14"/>
  </cols>
  <sheetData>
    <row r="1" spans="1:15">
      <c r="A1" s="94"/>
      <c r="B1" s="100" t="s">
        <v>75</v>
      </c>
      <c r="O1" s="91" t="s">
        <v>46</v>
      </c>
    </row>
    <row r="20" spans="1:2">
      <c r="A20" s="96"/>
      <c r="B20" s="101" t="s">
        <v>47</v>
      </c>
    </row>
  </sheetData>
  <hyperlinks>
    <hyperlink ref="O1" location="Índice!A1" display="Voltar ao índice" xr:uid="{166E872B-BC96-40C9-AECF-88574D9E1EBA}"/>
  </hyperlinks>
  <pageMargins left="0.7" right="0.7" top="0.75" bottom="0.75" header="0.3" footer="0.3"/>
  <pageSetup paperSize="9" scale="6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22"/>
  <sheetViews>
    <sheetView zoomScaleNormal="100" workbookViewId="0">
      <selection activeCell="P2" sqref="P2"/>
    </sheetView>
  </sheetViews>
  <sheetFormatPr defaultColWidth="9.140625" defaultRowHeight="15"/>
  <cols>
    <col min="1" max="1" width="4.28515625" style="14" customWidth="1"/>
    <col min="2" max="16384" width="9.140625" style="14"/>
  </cols>
  <sheetData>
    <row r="1" spans="1:16">
      <c r="A1" s="94"/>
      <c r="B1" s="100" t="s">
        <v>76</v>
      </c>
      <c r="K1" s="92"/>
    </row>
    <row r="2" spans="1:16">
      <c r="K2" s="91"/>
      <c r="P2" s="91" t="s">
        <v>46</v>
      </c>
    </row>
    <row r="3" spans="1:16">
      <c r="K3" s="93"/>
    </row>
    <row r="22" spans="1:2">
      <c r="A22" s="96"/>
      <c r="B22" s="96" t="s">
        <v>47</v>
      </c>
    </row>
  </sheetData>
  <hyperlinks>
    <hyperlink ref="P2" location="Índice!A1" display="Voltar ao índice" xr:uid="{2827BBB5-B4AE-4375-AB29-BD4941927B4A}"/>
  </hyperlinks>
  <pageMargins left="0.7" right="0.7" top="0.75" bottom="0.75" header="0.3" footer="0.3"/>
  <pageSetup paperSize="9" scale="6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68"/>
  <sheetViews>
    <sheetView showGridLines="0" zoomScaleNormal="100" workbookViewId="0">
      <selection activeCell="O1" sqref="O1"/>
    </sheetView>
  </sheetViews>
  <sheetFormatPr defaultColWidth="9.140625" defaultRowHeight="12.75"/>
  <cols>
    <col min="1" max="1" width="2.7109375" style="29" customWidth="1"/>
    <col min="2" max="2" width="32" style="29" customWidth="1"/>
    <col min="3" max="5" width="9.7109375" style="29" customWidth="1"/>
    <col min="6" max="7" width="7.7109375" style="29" customWidth="1"/>
    <col min="8" max="10" width="9.7109375" style="29" customWidth="1"/>
    <col min="11" max="15" width="7.7109375" style="29" customWidth="1"/>
    <col min="16" max="16384" width="9.140625" style="29"/>
  </cols>
  <sheetData>
    <row r="1" spans="2:15" ht="15">
      <c r="B1" s="98" t="s">
        <v>61</v>
      </c>
      <c r="C1" s="30"/>
      <c r="O1" s="88" t="s">
        <v>46</v>
      </c>
    </row>
    <row r="2" spans="2:15" ht="24.75" customHeight="1">
      <c r="B2" s="31"/>
      <c r="C2" s="182" t="s">
        <v>0</v>
      </c>
      <c r="D2" s="183"/>
      <c r="E2" s="183"/>
      <c r="F2" s="183"/>
      <c r="G2" s="184"/>
      <c r="H2" s="182" t="s">
        <v>1</v>
      </c>
      <c r="I2" s="183"/>
      <c r="J2" s="183"/>
      <c r="K2" s="183"/>
      <c r="L2" s="184"/>
      <c r="M2" s="182" t="s">
        <v>27</v>
      </c>
      <c r="N2" s="183"/>
      <c r="O2" s="183"/>
    </row>
    <row r="3" spans="2:15" s="35" customFormat="1" ht="25.5">
      <c r="B3" s="32"/>
      <c r="C3" s="33">
        <v>2019</v>
      </c>
      <c r="D3" s="33">
        <v>2020</v>
      </c>
      <c r="E3" s="33" t="s">
        <v>50</v>
      </c>
      <c r="F3" s="34" t="s">
        <v>33</v>
      </c>
      <c r="G3" s="34" t="s">
        <v>51</v>
      </c>
      <c r="H3" s="33">
        <v>2019</v>
      </c>
      <c r="I3" s="33">
        <v>2020</v>
      </c>
      <c r="J3" s="33" t="s">
        <v>50</v>
      </c>
      <c r="K3" s="34" t="s">
        <v>33</v>
      </c>
      <c r="L3" s="34" t="s">
        <v>51</v>
      </c>
      <c r="M3" s="33">
        <v>2019</v>
      </c>
      <c r="N3" s="33">
        <v>2020</v>
      </c>
      <c r="O3" s="33" t="s">
        <v>50</v>
      </c>
    </row>
    <row r="4" spans="2:15" s="37" customFormat="1" ht="14.25" customHeight="1">
      <c r="B4" s="36"/>
      <c r="C4" s="174" t="s">
        <v>28</v>
      </c>
      <c r="D4" s="175"/>
      <c r="E4" s="175"/>
      <c r="F4" s="175"/>
      <c r="G4" s="176"/>
      <c r="H4" s="174" t="s">
        <v>28</v>
      </c>
      <c r="I4" s="177"/>
      <c r="J4" s="177"/>
      <c r="K4" s="177"/>
      <c r="L4" s="178"/>
      <c r="M4" s="179" t="s">
        <v>28</v>
      </c>
      <c r="N4" s="180"/>
      <c r="O4" s="181"/>
    </row>
    <row r="5" spans="2:15" s="35" customFormat="1">
      <c r="B5" s="38"/>
      <c r="C5" s="38"/>
      <c r="E5" s="39"/>
      <c r="F5" s="39"/>
      <c r="G5" s="40"/>
      <c r="H5" s="40"/>
      <c r="I5" s="40"/>
      <c r="O5" s="39"/>
    </row>
    <row r="6" spans="2:15" s="35" customFormat="1" ht="22.5" customHeight="1">
      <c r="B6" s="47" t="s">
        <v>6</v>
      </c>
      <c r="C6" s="115">
        <v>438959</v>
      </c>
      <c r="D6" s="116">
        <v>450416</v>
      </c>
      <c r="E6" s="115">
        <v>467243</v>
      </c>
      <c r="F6" s="117">
        <v>2.6100387507717073</v>
      </c>
      <c r="G6" s="118">
        <v>3.7358797200809875</v>
      </c>
      <c r="H6" s="116">
        <v>3259007</v>
      </c>
      <c r="I6" s="116">
        <v>3215636</v>
      </c>
      <c r="J6" s="116">
        <v>3296317</v>
      </c>
      <c r="K6" s="117">
        <v>-1.3308041375793351</v>
      </c>
      <c r="L6" s="117">
        <v>2.5090215434831578</v>
      </c>
      <c r="M6" s="119">
        <v>7.4243995452878284</v>
      </c>
      <c r="N6" s="120">
        <v>7.1392579304465205</v>
      </c>
      <c r="O6" s="121">
        <v>7.0548237212756533</v>
      </c>
    </row>
    <row r="7" spans="2:15" s="35" customFormat="1" ht="4.9000000000000004" customHeight="1">
      <c r="B7" s="46"/>
      <c r="C7" s="46"/>
      <c r="D7" s="29"/>
      <c r="E7" s="47"/>
      <c r="F7" s="122"/>
      <c r="G7" s="123"/>
      <c r="H7" s="124"/>
      <c r="I7" s="125"/>
      <c r="J7" s="126"/>
      <c r="K7" s="127"/>
      <c r="L7" s="128"/>
      <c r="M7" s="129"/>
      <c r="N7" s="130"/>
      <c r="O7" s="131"/>
    </row>
    <row r="8" spans="2:15" s="35" customFormat="1" ht="11.45" customHeight="1">
      <c r="B8" s="46" t="s">
        <v>7</v>
      </c>
      <c r="C8" s="132">
        <v>429998</v>
      </c>
      <c r="D8" s="132">
        <v>440886</v>
      </c>
      <c r="E8" s="116">
        <v>457537</v>
      </c>
      <c r="F8" s="117">
        <v>2.5321048004874456</v>
      </c>
      <c r="G8" s="118">
        <v>3.7767132546735525</v>
      </c>
      <c r="H8" s="133">
        <v>2691422</v>
      </c>
      <c r="I8" s="133">
        <v>2645063</v>
      </c>
      <c r="J8" s="126">
        <v>2711331</v>
      </c>
      <c r="K8" s="117">
        <v>-1.7224723584781572</v>
      </c>
      <c r="L8" s="117">
        <v>2.5053467535555853</v>
      </c>
      <c r="M8" s="119">
        <v>6.2591500425583373</v>
      </c>
      <c r="N8" s="120">
        <v>5.9994261555141239</v>
      </c>
      <c r="O8" s="121">
        <v>5.9259273020542604</v>
      </c>
    </row>
    <row r="9" spans="2:15" s="35" customFormat="1" ht="11.45" customHeight="1">
      <c r="B9" s="46" t="s">
        <v>8</v>
      </c>
      <c r="C9" s="132">
        <v>8961</v>
      </c>
      <c r="D9" s="132">
        <v>9530</v>
      </c>
      <c r="E9" s="116">
        <v>9706</v>
      </c>
      <c r="F9" s="117">
        <v>6.3497377524829801</v>
      </c>
      <c r="G9" s="118">
        <v>1.8467995802728296</v>
      </c>
      <c r="H9" s="133">
        <v>567585</v>
      </c>
      <c r="I9" s="133">
        <v>570573</v>
      </c>
      <c r="J9" s="126">
        <v>584986</v>
      </c>
      <c r="K9" s="134">
        <v>0.52644097359866748</v>
      </c>
      <c r="L9" s="117">
        <v>2.5260571390514457</v>
      </c>
      <c r="M9" s="119">
        <v>63.339471041178442</v>
      </c>
      <c r="N9" s="120">
        <v>59.871248688352573</v>
      </c>
      <c r="O9" s="121">
        <v>60.270554296311559</v>
      </c>
    </row>
    <row r="10" spans="2:15" s="35" customFormat="1" ht="4.9000000000000004" customHeight="1">
      <c r="B10" s="46"/>
      <c r="C10" s="132"/>
      <c r="D10" s="29"/>
      <c r="E10" s="47"/>
      <c r="F10" s="122"/>
      <c r="G10" s="123"/>
      <c r="H10" s="135"/>
      <c r="I10" s="115"/>
      <c r="J10" s="126"/>
      <c r="K10" s="127"/>
      <c r="L10" s="128"/>
      <c r="M10" s="129"/>
      <c r="N10" s="130"/>
      <c r="O10" s="131"/>
    </row>
    <row r="11" spans="2:15" s="35" customFormat="1" ht="11.45" customHeight="1">
      <c r="B11" s="47" t="s">
        <v>8</v>
      </c>
      <c r="C11" s="136"/>
      <c r="D11" s="29"/>
      <c r="E11" s="47"/>
      <c r="F11" s="122"/>
      <c r="G11" s="122"/>
      <c r="H11" s="115"/>
      <c r="I11" s="115"/>
      <c r="J11" s="126"/>
      <c r="K11" s="127"/>
      <c r="L11" s="128"/>
      <c r="M11" s="129"/>
      <c r="N11" s="130"/>
      <c r="O11" s="120"/>
    </row>
    <row r="12" spans="2:15" s="35" customFormat="1" ht="4.9000000000000004" customHeight="1">
      <c r="B12" s="46"/>
      <c r="C12" s="132"/>
      <c r="D12" s="29"/>
      <c r="E12" s="47"/>
      <c r="F12" s="122"/>
      <c r="G12" s="123"/>
      <c r="H12" s="135"/>
      <c r="I12" s="115"/>
      <c r="J12" s="126"/>
      <c r="K12" s="127"/>
      <c r="L12" s="128"/>
      <c r="M12" s="129"/>
      <c r="N12" s="130"/>
      <c r="O12" s="131"/>
    </row>
    <row r="13" spans="2:15" s="35" customFormat="1" ht="11.45" customHeight="1">
      <c r="B13" s="48" t="s">
        <v>11</v>
      </c>
      <c r="C13" s="137"/>
      <c r="D13" s="29"/>
      <c r="E13" s="47"/>
      <c r="F13" s="122"/>
      <c r="G13" s="138"/>
      <c r="H13" s="139"/>
      <c r="I13" s="115"/>
      <c r="J13" s="126"/>
      <c r="K13" s="127"/>
      <c r="L13" s="128"/>
      <c r="M13" s="129"/>
      <c r="N13" s="130"/>
      <c r="O13" s="121"/>
    </row>
    <row r="14" spans="2:15" s="35" customFormat="1" ht="11.45" customHeight="1">
      <c r="B14" s="49" t="s">
        <v>12</v>
      </c>
      <c r="C14" s="140">
        <v>6803</v>
      </c>
      <c r="D14" s="140">
        <v>6534</v>
      </c>
      <c r="E14" s="116">
        <v>6740</v>
      </c>
      <c r="F14" s="134">
        <v>-3.9541378803469058</v>
      </c>
      <c r="G14" s="118">
        <v>3.1527395163758882</v>
      </c>
      <c r="H14" s="133">
        <v>420454</v>
      </c>
      <c r="I14" s="133">
        <v>395578</v>
      </c>
      <c r="J14" s="116">
        <v>395331</v>
      </c>
      <c r="K14" s="134">
        <v>-5.9164617294638617</v>
      </c>
      <c r="L14" s="117">
        <v>-6.2440277265167765E-2</v>
      </c>
      <c r="M14" s="119">
        <v>61.804204027634867</v>
      </c>
      <c r="N14" s="120">
        <v>60.541475359657177</v>
      </c>
      <c r="O14" s="121">
        <v>58.654451038575665</v>
      </c>
    </row>
    <row r="15" spans="2:15" s="35" customFormat="1" ht="11.45" customHeight="1">
      <c r="B15" s="49" t="s">
        <v>13</v>
      </c>
      <c r="C15" s="140">
        <v>2158</v>
      </c>
      <c r="D15" s="140">
        <v>2996</v>
      </c>
      <c r="E15" s="116">
        <v>2966</v>
      </c>
      <c r="F15" s="134">
        <v>38.832252085264116</v>
      </c>
      <c r="G15" s="118">
        <v>-1.0013351134846431</v>
      </c>
      <c r="H15" s="133">
        <v>147131</v>
      </c>
      <c r="I15" s="133">
        <v>174995</v>
      </c>
      <c r="J15" s="126">
        <v>189655</v>
      </c>
      <c r="K15" s="134">
        <v>18.938225119111536</v>
      </c>
      <c r="L15" s="117">
        <v>8.3773822109203024</v>
      </c>
      <c r="M15" s="119">
        <v>68.179332715477287</v>
      </c>
      <c r="N15" s="120">
        <v>58.40954606141522</v>
      </c>
      <c r="O15" s="121">
        <v>63.943020903573839</v>
      </c>
    </row>
    <row r="16" spans="2:15" s="35" customFormat="1" ht="11.45" customHeight="1">
      <c r="B16" s="49"/>
      <c r="C16" s="140"/>
      <c r="D16" s="29"/>
      <c r="E16" s="47"/>
      <c r="F16" s="141"/>
      <c r="G16" s="118"/>
      <c r="H16" s="133"/>
      <c r="I16" s="142"/>
      <c r="J16" s="126"/>
      <c r="K16" s="127"/>
      <c r="L16" s="128"/>
      <c r="M16" s="129"/>
      <c r="N16" s="130"/>
      <c r="O16" s="121"/>
    </row>
    <row r="17" spans="2:15" s="35" customFormat="1" ht="11.45" customHeight="1">
      <c r="B17" s="48" t="s">
        <v>14</v>
      </c>
      <c r="C17" s="137"/>
      <c r="D17" s="29"/>
      <c r="E17" s="47"/>
      <c r="F17" s="141"/>
      <c r="G17" s="118"/>
      <c r="H17" s="133"/>
      <c r="I17" s="142"/>
      <c r="J17" s="126"/>
      <c r="K17" s="127"/>
      <c r="L17" s="128"/>
      <c r="M17" s="129"/>
      <c r="N17" s="130"/>
      <c r="O17" s="121"/>
    </row>
    <row r="18" spans="2:15" s="35" customFormat="1" ht="11.45" customHeight="1">
      <c r="B18" s="49" t="s">
        <v>15</v>
      </c>
      <c r="C18" s="140">
        <v>526</v>
      </c>
      <c r="D18" s="140">
        <v>518</v>
      </c>
      <c r="E18" s="143">
        <v>538</v>
      </c>
      <c r="F18" s="134">
        <v>-1.5209125475285248</v>
      </c>
      <c r="G18" s="118">
        <v>3.8610038610038515</v>
      </c>
      <c r="H18" s="133">
        <v>401442</v>
      </c>
      <c r="I18" s="133">
        <v>393856</v>
      </c>
      <c r="J18" s="116">
        <v>404627</v>
      </c>
      <c r="K18" s="134">
        <v>-1.8896876759282719</v>
      </c>
      <c r="L18" s="117">
        <v>2.734755849853741</v>
      </c>
      <c r="M18" s="144">
        <v>763.19771863117876</v>
      </c>
      <c r="N18" s="120">
        <v>760.33976833976828</v>
      </c>
      <c r="O18" s="121">
        <v>752.0947955390335</v>
      </c>
    </row>
    <row r="19" spans="2:15" s="35" customFormat="1" ht="11.45" customHeight="1">
      <c r="B19" s="49" t="s">
        <v>9</v>
      </c>
      <c r="C19" s="140">
        <v>8435</v>
      </c>
      <c r="D19" s="140">
        <v>9012</v>
      </c>
      <c r="E19" s="116">
        <v>9168</v>
      </c>
      <c r="F19" s="134">
        <v>6.8405453467694173</v>
      </c>
      <c r="G19" s="118">
        <v>1.731025299600546</v>
      </c>
      <c r="H19" s="133">
        <v>166143</v>
      </c>
      <c r="I19" s="133">
        <v>176717</v>
      </c>
      <c r="J19" s="126">
        <v>180359</v>
      </c>
      <c r="K19" s="134">
        <v>6.3643969351703049</v>
      </c>
      <c r="L19" s="117">
        <v>2.060922265543212</v>
      </c>
      <c r="M19" s="144">
        <v>19.696858328393599</v>
      </c>
      <c r="N19" s="120">
        <v>19.609076786506879</v>
      </c>
      <c r="O19" s="121">
        <v>19.672665794066319</v>
      </c>
    </row>
    <row r="20" spans="2:15" s="35" customFormat="1" ht="11.45" customHeight="1">
      <c r="B20" s="49"/>
      <c r="C20" s="140"/>
      <c r="D20" s="29"/>
      <c r="E20" s="47"/>
      <c r="F20" s="141"/>
      <c r="G20" s="145"/>
      <c r="H20" s="146"/>
      <c r="I20" s="147"/>
      <c r="J20" s="126"/>
      <c r="K20" s="127"/>
      <c r="L20" s="128"/>
      <c r="M20" s="148"/>
      <c r="N20" s="130"/>
      <c r="O20" s="121"/>
    </row>
    <row r="21" spans="2:15" s="35" customFormat="1" ht="11.45" customHeight="1">
      <c r="B21" s="48" t="s">
        <v>16</v>
      </c>
      <c r="C21" s="137"/>
      <c r="D21" s="29"/>
      <c r="E21" s="47"/>
      <c r="F21" s="141"/>
      <c r="G21" s="145"/>
      <c r="H21" s="146"/>
      <c r="I21" s="147"/>
      <c r="J21" s="126"/>
      <c r="K21" s="127"/>
      <c r="L21" s="128"/>
      <c r="M21" s="148"/>
      <c r="N21" s="130"/>
      <c r="O21" s="121"/>
    </row>
    <row r="22" spans="2:15" s="35" customFormat="1" ht="11.45" customHeight="1">
      <c r="B22" s="49" t="s">
        <v>17</v>
      </c>
      <c r="C22" s="140">
        <v>2127</v>
      </c>
      <c r="D22" s="140">
        <v>2250</v>
      </c>
      <c r="E22" s="116">
        <v>2265</v>
      </c>
      <c r="F22" s="134">
        <v>5.7827926657263617</v>
      </c>
      <c r="G22" s="118">
        <v>0.66666666666665719</v>
      </c>
      <c r="H22" s="133">
        <v>221794</v>
      </c>
      <c r="I22" s="133">
        <v>232339</v>
      </c>
      <c r="J22" s="116">
        <v>243595</v>
      </c>
      <c r="K22" s="134">
        <v>4.7544117514450477</v>
      </c>
      <c r="L22" s="117">
        <v>4.8446451090862865</v>
      </c>
      <c r="M22" s="144">
        <v>104.27550540667607</v>
      </c>
      <c r="N22" s="120">
        <v>103.26177777777778</v>
      </c>
      <c r="O22" s="121">
        <v>107.54746136865342</v>
      </c>
    </row>
    <row r="23" spans="2:15" s="35" customFormat="1" ht="11.45" customHeight="1">
      <c r="B23" s="49" t="s">
        <v>18</v>
      </c>
      <c r="C23" s="140">
        <v>6834</v>
      </c>
      <c r="D23" s="140">
        <v>7280</v>
      </c>
      <c r="E23" s="116">
        <v>7441</v>
      </c>
      <c r="F23" s="134">
        <v>6.5261925665788709</v>
      </c>
      <c r="G23" s="118">
        <v>2.2115384615384528</v>
      </c>
      <c r="H23" s="133">
        <v>345791</v>
      </c>
      <c r="I23" s="133">
        <v>338234</v>
      </c>
      <c r="J23" s="126">
        <v>341391</v>
      </c>
      <c r="K23" s="134">
        <v>-2.1854241434855197</v>
      </c>
      <c r="L23" s="117">
        <v>0.93337748422690936</v>
      </c>
      <c r="M23" s="144">
        <v>50.598624524436637</v>
      </c>
      <c r="N23" s="120">
        <v>46.460714285714289</v>
      </c>
      <c r="O23" s="121">
        <v>45.879720467679078</v>
      </c>
    </row>
    <row r="24" spans="2:15" s="35" customFormat="1" ht="11.45" customHeight="1">
      <c r="B24" s="49"/>
      <c r="C24" s="140"/>
      <c r="D24" s="149"/>
      <c r="E24" s="116"/>
      <c r="F24" s="150"/>
      <c r="G24" s="118"/>
      <c r="H24" s="133"/>
      <c r="I24" s="142"/>
      <c r="J24" s="126"/>
      <c r="K24" s="127"/>
      <c r="L24" s="151"/>
      <c r="M24" s="152"/>
      <c r="N24" s="130"/>
      <c r="O24" s="121"/>
    </row>
    <row r="25" spans="2:15" s="35" customFormat="1" ht="11.45" customHeight="1">
      <c r="B25" s="48" t="s">
        <v>10</v>
      </c>
      <c r="C25" s="137"/>
      <c r="D25" s="29"/>
      <c r="E25" s="47"/>
      <c r="F25" s="141"/>
      <c r="G25" s="145"/>
      <c r="H25" s="146"/>
      <c r="I25" s="147"/>
      <c r="J25" s="126"/>
      <c r="K25" s="127"/>
      <c r="L25" s="128"/>
      <c r="M25" s="148"/>
      <c r="N25" s="130"/>
      <c r="O25" s="121"/>
    </row>
    <row r="26" spans="2:15" s="35" customFormat="1" ht="11.45" customHeight="1">
      <c r="B26" s="49" t="s">
        <v>19</v>
      </c>
      <c r="C26" s="140">
        <v>245</v>
      </c>
      <c r="D26" s="140">
        <v>280</v>
      </c>
      <c r="E26" s="116">
        <v>300</v>
      </c>
      <c r="F26" s="134">
        <v>14.285714285714278</v>
      </c>
      <c r="G26" s="118">
        <v>7.1428571428571388</v>
      </c>
      <c r="H26" s="133">
        <v>3802</v>
      </c>
      <c r="I26" s="133">
        <v>4525</v>
      </c>
      <c r="J26" s="116">
        <v>4641</v>
      </c>
      <c r="K26" s="134">
        <v>19.016307206733302</v>
      </c>
      <c r="L26" s="117">
        <v>2.5635359116022158</v>
      </c>
      <c r="M26" s="144">
        <v>15.518367346938776</v>
      </c>
      <c r="N26" s="120">
        <v>16.160714285714285</v>
      </c>
      <c r="O26" s="121">
        <v>15.47</v>
      </c>
    </row>
    <row r="27" spans="2:15" s="35" customFormat="1" ht="11.45" customHeight="1">
      <c r="B27" s="49" t="s">
        <v>23</v>
      </c>
      <c r="C27" s="140">
        <v>1387</v>
      </c>
      <c r="D27" s="140">
        <v>1473</v>
      </c>
      <c r="E27" s="116">
        <v>1520</v>
      </c>
      <c r="F27" s="134">
        <v>6.2004325883201261</v>
      </c>
      <c r="G27" s="118">
        <v>3.1907671418873065</v>
      </c>
      <c r="H27" s="133">
        <v>150952</v>
      </c>
      <c r="I27" s="133">
        <v>153877</v>
      </c>
      <c r="J27" s="126">
        <v>154155</v>
      </c>
      <c r="K27" s="134">
        <v>1.9377020509830913</v>
      </c>
      <c r="L27" s="117">
        <v>0.18066377691272351</v>
      </c>
      <c r="M27" s="144">
        <v>108.83345349675558</v>
      </c>
      <c r="N27" s="120">
        <v>104.46503733876443</v>
      </c>
      <c r="O27" s="121">
        <v>101.41776315789474</v>
      </c>
    </row>
    <row r="28" spans="2:15" s="35" customFormat="1" ht="11.45" customHeight="1">
      <c r="B28" s="49" t="s">
        <v>21</v>
      </c>
      <c r="C28" s="140">
        <v>1969</v>
      </c>
      <c r="D28" s="140">
        <v>2145</v>
      </c>
      <c r="E28" s="116">
        <v>2214</v>
      </c>
      <c r="F28" s="134">
        <v>8.9385474860335137</v>
      </c>
      <c r="G28" s="118">
        <v>3.2167832167832273</v>
      </c>
      <c r="H28" s="133">
        <v>18470</v>
      </c>
      <c r="I28" s="133">
        <v>18302</v>
      </c>
      <c r="J28" s="116">
        <v>18029</v>
      </c>
      <c r="K28" s="134">
        <v>-0.90958310774227868</v>
      </c>
      <c r="L28" s="117">
        <v>-1.4916402578953125</v>
      </c>
      <c r="M28" s="144">
        <v>9.3803961401726763</v>
      </c>
      <c r="N28" s="120">
        <v>8.5324009324009324</v>
      </c>
      <c r="O28" s="121">
        <v>8.1431797651309843</v>
      </c>
    </row>
    <row r="29" spans="2:15" s="35" customFormat="1" ht="11.45" customHeight="1">
      <c r="B29" s="49" t="s">
        <v>20</v>
      </c>
      <c r="C29" s="140">
        <v>2300</v>
      </c>
      <c r="D29" s="140">
        <v>2336</v>
      </c>
      <c r="E29" s="116">
        <v>2288</v>
      </c>
      <c r="F29" s="134">
        <v>1.5652173913043583</v>
      </c>
      <c r="G29" s="118">
        <v>-2.0547945205479436</v>
      </c>
      <c r="H29" s="133">
        <v>120378</v>
      </c>
      <c r="I29" s="133">
        <v>119064</v>
      </c>
      <c r="J29" s="126">
        <v>117751</v>
      </c>
      <c r="K29" s="134">
        <v>-1.0915615810197892</v>
      </c>
      <c r="L29" s="117">
        <v>-1.1027682590875543</v>
      </c>
      <c r="M29" s="144">
        <v>52.338260869565218</v>
      </c>
      <c r="N29" s="120">
        <v>50.969178082191782</v>
      </c>
      <c r="O29" s="121">
        <v>51.4645979020979</v>
      </c>
    </row>
    <row r="30" spans="2:15" s="35" customFormat="1" ht="11.45" customHeight="1">
      <c r="B30" s="49" t="s">
        <v>26</v>
      </c>
      <c r="C30" s="140">
        <v>349</v>
      </c>
      <c r="D30" s="140">
        <v>356</v>
      </c>
      <c r="E30" s="116">
        <v>358</v>
      </c>
      <c r="F30" s="134">
        <v>2.0057306590257866</v>
      </c>
      <c r="G30" s="118">
        <v>0.56179775280898525</v>
      </c>
      <c r="H30" s="133">
        <v>21676</v>
      </c>
      <c r="I30" s="133">
        <v>20720</v>
      </c>
      <c r="J30" s="116">
        <v>21100</v>
      </c>
      <c r="K30" s="134">
        <v>-4.4104078243218225</v>
      </c>
      <c r="L30" s="117">
        <v>1.8339768339768341</v>
      </c>
      <c r="M30" s="144">
        <v>62.108882521489974</v>
      </c>
      <c r="N30" s="120">
        <v>58.202247191011239</v>
      </c>
      <c r="O30" s="121">
        <v>58.938547486033521</v>
      </c>
    </row>
    <row r="31" spans="2:15" s="35" customFormat="1" ht="11.45" customHeight="1">
      <c r="B31" s="49" t="s">
        <v>25</v>
      </c>
      <c r="C31" s="140">
        <v>436</v>
      </c>
      <c r="D31" s="140">
        <v>517</v>
      </c>
      <c r="E31" s="116">
        <v>563</v>
      </c>
      <c r="F31" s="134">
        <v>18.577981651376135</v>
      </c>
      <c r="G31" s="118">
        <v>8.8974854932301781</v>
      </c>
      <c r="H31" s="133">
        <v>23180</v>
      </c>
      <c r="I31" s="133">
        <v>20370</v>
      </c>
      <c r="J31" s="126">
        <v>20350</v>
      </c>
      <c r="K31" s="134">
        <v>-12.122519413287307</v>
      </c>
      <c r="L31" s="117">
        <v>-9.8183603338242165E-2</v>
      </c>
      <c r="M31" s="144">
        <v>53.165137614678898</v>
      </c>
      <c r="N31" s="120">
        <v>39.400386847195357</v>
      </c>
      <c r="O31" s="121">
        <v>36.145648312611016</v>
      </c>
    </row>
    <row r="32" spans="2:15" s="35" customFormat="1" ht="11.45" customHeight="1">
      <c r="B32" s="49" t="s">
        <v>22</v>
      </c>
      <c r="C32" s="140">
        <v>539</v>
      </c>
      <c r="D32" s="140">
        <v>591</v>
      </c>
      <c r="E32" s="116">
        <v>590</v>
      </c>
      <c r="F32" s="134">
        <v>9.6474953617810684</v>
      </c>
      <c r="G32" s="118">
        <v>-0.16920473773265599</v>
      </c>
      <c r="H32" s="133">
        <v>44990</v>
      </c>
      <c r="I32" s="133">
        <v>51055</v>
      </c>
      <c r="J32" s="116">
        <v>56175</v>
      </c>
      <c r="K32" s="134">
        <v>13.480773505223382</v>
      </c>
      <c r="L32" s="117">
        <v>10.028400744295368</v>
      </c>
      <c r="M32" s="144">
        <v>83.469387755102048</v>
      </c>
      <c r="N32" s="120">
        <v>86.387478849407785</v>
      </c>
      <c r="O32" s="121">
        <v>95.211864406779668</v>
      </c>
    </row>
    <row r="33" spans="2:15" s="35" customFormat="1" ht="11.45" customHeight="1">
      <c r="B33" s="49" t="s">
        <v>24</v>
      </c>
      <c r="C33" s="140">
        <v>1736</v>
      </c>
      <c r="D33" s="140">
        <v>1832</v>
      </c>
      <c r="E33" s="116">
        <v>1873</v>
      </c>
      <c r="F33" s="134">
        <v>5.5299539170506904</v>
      </c>
      <c r="G33" s="118">
        <v>2.2379912663755448</v>
      </c>
      <c r="H33" s="133">
        <v>184137</v>
      </c>
      <c r="I33" s="133">
        <v>182660</v>
      </c>
      <c r="J33" s="126">
        <v>192785</v>
      </c>
      <c r="K33" s="134">
        <v>-0.80212016053265245</v>
      </c>
      <c r="L33" s="117">
        <v>5.5430855140698583</v>
      </c>
      <c r="M33" s="144">
        <v>106.06970046082949</v>
      </c>
      <c r="N33" s="120">
        <v>99.705240174672483</v>
      </c>
      <c r="O33" s="121">
        <v>102.92845702082221</v>
      </c>
    </row>
    <row r="34" spans="2:15" s="35" customFormat="1" ht="5.0999999999999996" customHeight="1" thickBot="1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</row>
    <row r="35" spans="2:15" ht="13.5" thickTop="1">
      <c r="B35" s="96" t="s">
        <v>48</v>
      </c>
      <c r="D35" s="44"/>
    </row>
    <row r="36" spans="2:15">
      <c r="D36" s="44"/>
    </row>
    <row r="37" spans="2:15">
      <c r="D37" s="44"/>
      <c r="E37" s="44"/>
      <c r="J37" s="44"/>
    </row>
    <row r="38" spans="2:15">
      <c r="D38" s="44"/>
    </row>
    <row r="39" spans="2:15">
      <c r="D39" s="44"/>
    </row>
    <row r="40" spans="2:15">
      <c r="D40" s="44"/>
    </row>
    <row r="41" spans="2:15">
      <c r="D41" s="44"/>
    </row>
    <row r="42" spans="2:15">
      <c r="D42" s="44"/>
    </row>
    <row r="43" spans="2:15">
      <c r="D43" s="44"/>
    </row>
    <row r="44" spans="2:15">
      <c r="D44" s="44"/>
    </row>
    <row r="45" spans="2:15">
      <c r="D45" s="44"/>
    </row>
    <row r="46" spans="2:15">
      <c r="D46" s="44"/>
    </row>
    <row r="47" spans="2:15">
      <c r="D47" s="44"/>
    </row>
    <row r="48" spans="2:15">
      <c r="D48" s="44"/>
    </row>
    <row r="49" spans="4:4">
      <c r="D49" s="44"/>
    </row>
    <row r="50" spans="4:4">
      <c r="D50" s="44"/>
    </row>
    <row r="51" spans="4:4">
      <c r="D51" s="44"/>
    </row>
    <row r="52" spans="4:4">
      <c r="D52" s="44"/>
    </row>
    <row r="53" spans="4:4">
      <c r="D53" s="44"/>
    </row>
    <row r="54" spans="4:4">
      <c r="D54" s="44"/>
    </row>
    <row r="55" spans="4:4">
      <c r="D55" s="44"/>
    </row>
    <row r="56" spans="4:4">
      <c r="D56" s="44"/>
    </row>
    <row r="57" spans="4:4">
      <c r="D57" s="44"/>
    </row>
    <row r="58" spans="4:4">
      <c r="D58" s="44"/>
    </row>
    <row r="59" spans="4:4">
      <c r="D59" s="44"/>
    </row>
    <row r="60" spans="4:4">
      <c r="D60" s="44"/>
    </row>
    <row r="61" spans="4:4">
      <c r="D61" s="44"/>
    </row>
    <row r="62" spans="4:4">
      <c r="D62" s="44"/>
    </row>
    <row r="63" spans="4:4">
      <c r="D63" s="44"/>
    </row>
    <row r="64" spans="4:4">
      <c r="D64" s="44"/>
    </row>
    <row r="65" spans="4:4">
      <c r="D65" s="44"/>
    </row>
    <row r="66" spans="4:4">
      <c r="D66" s="44"/>
    </row>
    <row r="67" spans="4:4">
      <c r="D67" s="44"/>
    </row>
    <row r="68" spans="4:4">
      <c r="D68" s="44"/>
    </row>
  </sheetData>
  <mergeCells count="6">
    <mergeCell ref="C4:G4"/>
    <mergeCell ref="H4:L4"/>
    <mergeCell ref="M4:O4"/>
    <mergeCell ref="C2:G2"/>
    <mergeCell ref="H2:L2"/>
    <mergeCell ref="M2:O2"/>
  </mergeCells>
  <hyperlinks>
    <hyperlink ref="O1" location="Índice!A1" display="Voltar ao índice" xr:uid="{83BBF3E5-BB7F-4DDA-A22F-06286C3CA020}"/>
  </hyperlinks>
  <pageMargins left="0.7" right="0.7" top="0.75" bottom="0.75" header="0.3" footer="0.3"/>
  <pageSetup paperSize="9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35"/>
  <sheetViews>
    <sheetView showGridLines="0" zoomScaleNormal="100" workbookViewId="0">
      <selection activeCell="Q1" sqref="Q1"/>
    </sheetView>
  </sheetViews>
  <sheetFormatPr defaultColWidth="9.140625" defaultRowHeight="14.25"/>
  <cols>
    <col min="1" max="1" width="2.7109375" style="1" customWidth="1"/>
    <col min="2" max="2" width="32" style="1" customWidth="1"/>
    <col min="3" max="5" width="10.42578125" style="1" customWidth="1"/>
    <col min="6" max="7" width="9.28515625" style="1" bestFit="1" customWidth="1"/>
    <col min="8" max="10" width="10.42578125" style="1" customWidth="1"/>
    <col min="11" max="11" width="5.7109375" style="1" customWidth="1"/>
    <col min="12" max="16384" width="9.140625" style="1"/>
  </cols>
  <sheetData>
    <row r="1" spans="2:17" ht="15">
      <c r="B1" s="98" t="s">
        <v>62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88" t="s">
        <v>46</v>
      </c>
    </row>
    <row r="2" spans="2:17" ht="24.75" customHeight="1">
      <c r="B2" s="79"/>
      <c r="C2" s="182" t="s">
        <v>2</v>
      </c>
      <c r="D2" s="185"/>
      <c r="E2" s="185"/>
      <c r="F2" s="185"/>
      <c r="G2" s="188"/>
      <c r="H2" s="182" t="s">
        <v>3</v>
      </c>
      <c r="I2" s="185"/>
      <c r="J2" s="185"/>
      <c r="K2" s="185"/>
      <c r="L2" s="188"/>
      <c r="M2" s="182" t="s">
        <v>4</v>
      </c>
      <c r="N2" s="185"/>
      <c r="O2" s="185"/>
      <c r="P2" s="185"/>
      <c r="Q2" s="185"/>
    </row>
    <row r="3" spans="2:17" s="3" customFormat="1" ht="38.25">
      <c r="B3" s="32"/>
      <c r="C3" s="33">
        <v>2019</v>
      </c>
      <c r="D3" s="33">
        <v>2020</v>
      </c>
      <c r="E3" s="33" t="s">
        <v>50</v>
      </c>
      <c r="F3" s="34" t="s">
        <v>33</v>
      </c>
      <c r="G3" s="34" t="s">
        <v>51</v>
      </c>
      <c r="H3" s="33">
        <v>2019</v>
      </c>
      <c r="I3" s="33">
        <v>2020</v>
      </c>
      <c r="J3" s="33" t="s">
        <v>50</v>
      </c>
      <c r="K3" s="34" t="s">
        <v>33</v>
      </c>
      <c r="L3" s="34" t="s">
        <v>51</v>
      </c>
      <c r="M3" s="33">
        <v>2019</v>
      </c>
      <c r="N3" s="33">
        <v>2020</v>
      </c>
      <c r="O3" s="33" t="s">
        <v>50</v>
      </c>
      <c r="P3" s="34" t="s">
        <v>33</v>
      </c>
      <c r="Q3" s="34" t="s">
        <v>51</v>
      </c>
    </row>
    <row r="4" spans="2:17" s="4" customFormat="1" ht="14.25" customHeight="1">
      <c r="B4" s="36"/>
      <c r="C4" s="174" t="s">
        <v>34</v>
      </c>
      <c r="D4" s="186"/>
      <c r="E4" s="186"/>
      <c r="F4" s="186"/>
      <c r="G4" s="187"/>
      <c r="H4" s="174" t="s">
        <v>34</v>
      </c>
      <c r="I4" s="186"/>
      <c r="J4" s="186"/>
      <c r="K4" s="186"/>
      <c r="L4" s="187"/>
      <c r="M4" s="174" t="s">
        <v>34</v>
      </c>
      <c r="N4" s="186"/>
      <c r="O4" s="186"/>
      <c r="P4" s="186"/>
      <c r="Q4" s="187"/>
    </row>
    <row r="5" spans="2:17" s="3" customFormat="1">
      <c r="B5" s="47"/>
      <c r="C5" s="102"/>
      <c r="D5" s="103"/>
      <c r="E5" s="103"/>
      <c r="F5" s="29"/>
      <c r="G5" s="53"/>
      <c r="H5" s="53"/>
      <c r="I5" s="29"/>
      <c r="J5" s="29"/>
      <c r="K5" s="29"/>
      <c r="L5" s="53"/>
      <c r="M5" s="53"/>
      <c r="N5" s="29"/>
      <c r="O5" s="29"/>
      <c r="P5" s="29"/>
      <c r="Q5" s="53"/>
    </row>
    <row r="6" spans="2:17" ht="22.5" customHeight="1">
      <c r="B6" s="47" t="s">
        <v>6</v>
      </c>
      <c r="C6" s="116">
        <v>60677.400904000002</v>
      </c>
      <c r="D6" s="116">
        <v>59744.600126999998</v>
      </c>
      <c r="E6" s="116">
        <v>65148.617254999997</v>
      </c>
      <c r="F6" s="134">
        <v>-1.5373116895297159</v>
      </c>
      <c r="G6" s="153">
        <v>9.0451975852421782</v>
      </c>
      <c r="H6" s="115">
        <v>396821.66041800001</v>
      </c>
      <c r="I6" s="116">
        <v>357736.23732099996</v>
      </c>
      <c r="J6" s="116">
        <v>414651.83521799999</v>
      </c>
      <c r="K6" s="134">
        <v>-9.8496193619644288</v>
      </c>
      <c r="L6" s="117">
        <v>15.90993362127</v>
      </c>
      <c r="M6" s="154">
        <v>96828.657257999992</v>
      </c>
      <c r="N6" s="116">
        <v>87692.014620000002</v>
      </c>
      <c r="O6" s="116">
        <v>101548.76949000001</v>
      </c>
      <c r="P6" s="134">
        <v>-9.4358869540609192</v>
      </c>
      <c r="Q6" s="153">
        <v>15.801615380882893</v>
      </c>
    </row>
    <row r="7" spans="2:17" s="3" customFormat="1" ht="4.9000000000000004" customHeight="1">
      <c r="B7" s="46"/>
      <c r="C7" s="124"/>
      <c r="D7" s="126"/>
      <c r="E7" s="126"/>
      <c r="F7" s="127"/>
      <c r="G7" s="155"/>
      <c r="H7" s="115"/>
      <c r="I7" s="126"/>
      <c r="J7" s="126"/>
      <c r="K7" s="127"/>
      <c r="L7" s="155"/>
      <c r="M7" s="154"/>
      <c r="N7" s="126"/>
      <c r="O7" s="126"/>
      <c r="P7" s="127"/>
      <c r="Q7" s="155"/>
    </row>
    <row r="8" spans="2:17" s="3" customFormat="1" ht="11.45" customHeight="1">
      <c r="B8" s="46" t="s">
        <v>7</v>
      </c>
      <c r="C8" s="133">
        <v>45920.819880000003</v>
      </c>
      <c r="D8" s="116">
        <v>45054.299104999998</v>
      </c>
      <c r="E8" s="116">
        <v>48810.540962999999</v>
      </c>
      <c r="F8" s="134">
        <v>-1.8869889023418835</v>
      </c>
      <c r="G8" s="153">
        <v>8.3371441407755498</v>
      </c>
      <c r="H8" s="115">
        <v>285840.194349</v>
      </c>
      <c r="I8" s="156">
        <v>256444.77663099999</v>
      </c>
      <c r="J8" s="126">
        <v>299879.87001200003</v>
      </c>
      <c r="K8" s="134">
        <v>-10.283864305699893</v>
      </c>
      <c r="L8" s="117">
        <v>16.937406154892784</v>
      </c>
      <c r="M8" s="154">
        <v>70662.858074999996</v>
      </c>
      <c r="N8" s="156">
        <v>63290.531303999996</v>
      </c>
      <c r="O8" s="126">
        <v>73538.667604000002</v>
      </c>
      <c r="P8" s="134">
        <v>-10.433100177147054</v>
      </c>
      <c r="Q8" s="153">
        <v>16.192210886610653</v>
      </c>
    </row>
    <row r="9" spans="2:17" ht="11.45" customHeight="1">
      <c r="B9" s="46" t="s">
        <v>8</v>
      </c>
      <c r="C9" s="133">
        <v>14756.581023999999</v>
      </c>
      <c r="D9" s="116">
        <v>14690.301022</v>
      </c>
      <c r="E9" s="116">
        <v>16338.076292</v>
      </c>
      <c r="F9" s="134">
        <v>-0.44915554553051606</v>
      </c>
      <c r="G9" s="153">
        <v>11.216756331489151</v>
      </c>
      <c r="H9" s="115">
        <v>110981.466069</v>
      </c>
      <c r="I9" s="156">
        <v>101291.46069000001</v>
      </c>
      <c r="J9" s="126">
        <v>114771.96520599999</v>
      </c>
      <c r="K9" s="134">
        <v>-8.7311924434080481</v>
      </c>
      <c r="L9" s="117">
        <v>13.30862880658492</v>
      </c>
      <c r="M9" s="154">
        <v>26165.799182999999</v>
      </c>
      <c r="N9" s="156">
        <v>24401.483316000002</v>
      </c>
      <c r="O9" s="126">
        <v>28010.101886</v>
      </c>
      <c r="P9" s="134">
        <v>-6.7428319489139881</v>
      </c>
      <c r="Q9" s="153">
        <v>14.788521350396081</v>
      </c>
    </row>
    <row r="10" spans="2:17" s="3" customFormat="1" ht="4.9000000000000004" customHeight="1">
      <c r="B10" s="46"/>
      <c r="C10" s="135"/>
      <c r="D10" s="126"/>
      <c r="E10" s="126"/>
      <c r="F10" s="127"/>
      <c r="G10" s="155"/>
      <c r="H10" s="115"/>
      <c r="I10" s="126"/>
      <c r="J10" s="126"/>
      <c r="K10" s="127"/>
      <c r="L10" s="155"/>
      <c r="M10" s="154"/>
      <c r="N10" s="126"/>
      <c r="O10" s="126"/>
      <c r="P10" s="127"/>
      <c r="Q10" s="155"/>
    </row>
    <row r="11" spans="2:17" s="3" customFormat="1" ht="11.45" customHeight="1">
      <c r="B11" s="47" t="s">
        <v>8</v>
      </c>
      <c r="C11" s="115"/>
      <c r="D11" s="126"/>
      <c r="E11" s="126"/>
      <c r="F11" s="127"/>
      <c r="G11" s="117"/>
      <c r="H11" s="115"/>
      <c r="I11" s="126"/>
      <c r="J11" s="126"/>
      <c r="K11" s="127"/>
      <c r="L11" s="117"/>
      <c r="M11" s="154"/>
      <c r="N11" s="126"/>
      <c r="O11" s="126"/>
      <c r="P11" s="127"/>
      <c r="Q11" s="117"/>
    </row>
    <row r="12" spans="2:17" s="3" customFormat="1" ht="4.9000000000000004" customHeight="1">
      <c r="B12" s="46"/>
      <c r="C12" s="135"/>
      <c r="D12" s="126"/>
      <c r="E12" s="126"/>
      <c r="F12" s="127"/>
      <c r="G12" s="155"/>
      <c r="H12" s="115"/>
      <c r="I12" s="126"/>
      <c r="J12" s="126"/>
      <c r="K12" s="127"/>
      <c r="L12" s="155"/>
      <c r="M12" s="154"/>
      <c r="N12" s="126"/>
      <c r="O12" s="126"/>
      <c r="P12" s="127"/>
      <c r="Q12" s="155"/>
    </row>
    <row r="13" spans="2:17" s="3" customFormat="1" ht="11.45" customHeight="1">
      <c r="B13" s="48" t="s">
        <v>11</v>
      </c>
      <c r="C13" s="139"/>
      <c r="D13" s="126"/>
      <c r="E13" s="126"/>
      <c r="F13" s="127"/>
      <c r="G13" s="153"/>
      <c r="H13" s="115"/>
      <c r="I13" s="126"/>
      <c r="J13" s="126"/>
      <c r="K13" s="127"/>
      <c r="L13" s="153"/>
      <c r="M13" s="139"/>
      <c r="N13" s="126"/>
      <c r="O13" s="126"/>
      <c r="P13" s="127"/>
      <c r="Q13" s="153"/>
    </row>
    <row r="14" spans="2:17" ht="11.45" customHeight="1">
      <c r="B14" s="49" t="s">
        <v>12</v>
      </c>
      <c r="C14" s="133">
        <v>10593.929964000001</v>
      </c>
      <c r="D14" s="116">
        <v>9462.6316490000008</v>
      </c>
      <c r="E14" s="116">
        <v>10422.473435</v>
      </c>
      <c r="F14" s="134">
        <v>-10.678740739690994</v>
      </c>
      <c r="G14" s="153">
        <v>10.143497301846622</v>
      </c>
      <c r="H14" s="115">
        <v>86817.755109999998</v>
      </c>
      <c r="I14" s="156">
        <v>69049.480286999998</v>
      </c>
      <c r="J14" s="126">
        <v>78465.607634999993</v>
      </c>
      <c r="K14" s="134">
        <v>-20.466176302862479</v>
      </c>
      <c r="L14" s="117">
        <v>13.636782360797554</v>
      </c>
      <c r="M14" s="154">
        <v>19746.568520000001</v>
      </c>
      <c r="N14" s="156">
        <v>15868.171560999999</v>
      </c>
      <c r="O14" s="126">
        <v>18229.636984000001</v>
      </c>
      <c r="P14" s="134">
        <v>-19.640865475294248</v>
      </c>
      <c r="Q14" s="153">
        <v>14.881773958153403</v>
      </c>
    </row>
    <row r="15" spans="2:17" s="3" customFormat="1" ht="11.45" customHeight="1">
      <c r="B15" s="49" t="s">
        <v>13</v>
      </c>
      <c r="C15" s="133">
        <v>4162.6510600000001</v>
      </c>
      <c r="D15" s="116">
        <v>5227.6693729999997</v>
      </c>
      <c r="E15" s="116">
        <v>5915.6028569999999</v>
      </c>
      <c r="F15" s="134">
        <v>25.585097036694677</v>
      </c>
      <c r="G15" s="153">
        <v>13.159468109308079</v>
      </c>
      <c r="H15" s="115">
        <v>24163.710959</v>
      </c>
      <c r="I15" s="156">
        <v>32241.980403000001</v>
      </c>
      <c r="J15" s="126">
        <v>36306.357571</v>
      </c>
      <c r="K15" s="134">
        <v>33.431410670765274</v>
      </c>
      <c r="L15" s="117">
        <v>12.605854594532985</v>
      </c>
      <c r="M15" s="154">
        <v>6419.2306630000003</v>
      </c>
      <c r="N15" s="156">
        <v>8533.3117550000006</v>
      </c>
      <c r="O15" s="126">
        <v>9780.4649019999997</v>
      </c>
      <c r="P15" s="134">
        <v>32.933558598936429</v>
      </c>
      <c r="Q15" s="153">
        <v>14.615112898802082</v>
      </c>
    </row>
    <row r="16" spans="2:17" s="3" customFormat="1" ht="11.45" customHeight="1">
      <c r="B16" s="49"/>
      <c r="C16" s="133"/>
      <c r="D16" s="126"/>
      <c r="E16" s="126"/>
      <c r="F16" s="127"/>
      <c r="G16" s="153"/>
      <c r="H16" s="115"/>
      <c r="I16" s="126"/>
      <c r="J16" s="126"/>
      <c r="K16" s="127"/>
      <c r="L16" s="153"/>
      <c r="M16" s="139"/>
      <c r="N16" s="126"/>
      <c r="O16" s="126"/>
      <c r="P16" s="127"/>
      <c r="Q16" s="153"/>
    </row>
    <row r="17" spans="2:17" s="3" customFormat="1" ht="11.45" customHeight="1">
      <c r="B17" s="48" t="s">
        <v>14</v>
      </c>
      <c r="C17" s="133"/>
      <c r="D17" s="126"/>
      <c r="E17" s="126"/>
      <c r="F17" s="127"/>
      <c r="G17" s="153"/>
      <c r="H17" s="115"/>
      <c r="I17" s="126"/>
      <c r="J17" s="126"/>
      <c r="K17" s="127"/>
      <c r="L17" s="153"/>
      <c r="M17" s="139"/>
      <c r="N17" s="126"/>
      <c r="O17" s="126"/>
      <c r="P17" s="127"/>
      <c r="Q17" s="153"/>
    </row>
    <row r="18" spans="2:17" ht="11.45" customHeight="1">
      <c r="B18" s="49" t="s">
        <v>15</v>
      </c>
      <c r="C18" s="133">
        <v>9704.3210589999999</v>
      </c>
      <c r="D18" s="116">
        <v>9397.1808710000005</v>
      </c>
      <c r="E18" s="116">
        <v>10600.411661</v>
      </c>
      <c r="F18" s="134">
        <v>-3.1649837853947531</v>
      </c>
      <c r="G18" s="153">
        <v>12.804167617047881</v>
      </c>
      <c r="H18" s="115">
        <v>74891.065812000001</v>
      </c>
      <c r="I18" s="156">
        <v>66869.104126000006</v>
      </c>
      <c r="J18" s="126">
        <v>76426.638749000005</v>
      </c>
      <c r="K18" s="134">
        <v>-10.711506905426646</v>
      </c>
      <c r="L18" s="117">
        <v>14.292900657067193</v>
      </c>
      <c r="M18" s="154">
        <v>16921.488427</v>
      </c>
      <c r="N18" s="156">
        <v>15527.662179999999</v>
      </c>
      <c r="O18" s="126">
        <v>17952.431316999999</v>
      </c>
      <c r="P18" s="134">
        <v>-8.2370191783839033</v>
      </c>
      <c r="Q18" s="153">
        <v>15.615803002999115</v>
      </c>
    </row>
    <row r="19" spans="2:17" s="3" customFormat="1" ht="11.45" customHeight="1">
      <c r="B19" s="49" t="s">
        <v>9</v>
      </c>
      <c r="C19" s="133">
        <v>5052.2599650000002</v>
      </c>
      <c r="D19" s="116">
        <v>5293.1201510000001</v>
      </c>
      <c r="E19" s="116">
        <v>5737.6646309999996</v>
      </c>
      <c r="F19" s="134">
        <v>4.7673751483213778</v>
      </c>
      <c r="G19" s="153">
        <v>8.3985337063624712</v>
      </c>
      <c r="H19" s="115">
        <v>36090.400257000001</v>
      </c>
      <c r="I19" s="156">
        <v>34422.356564000002</v>
      </c>
      <c r="J19" s="126">
        <v>38345.326457000003</v>
      </c>
      <c r="K19" s="134">
        <v>-4.6218486941731101</v>
      </c>
      <c r="L19" s="117">
        <v>11.396575611278067</v>
      </c>
      <c r="M19" s="154">
        <v>9244.3107560000008</v>
      </c>
      <c r="N19" s="156">
        <v>8873.8211360000005</v>
      </c>
      <c r="O19" s="126">
        <v>10057.670569</v>
      </c>
      <c r="P19" s="134">
        <v>-4.007758174502456</v>
      </c>
      <c r="Q19" s="153">
        <v>13.340920611947737</v>
      </c>
    </row>
    <row r="20" spans="2:17" s="3" customFormat="1" ht="11.45" customHeight="1">
      <c r="B20" s="49"/>
      <c r="C20" s="146"/>
      <c r="D20" s="126"/>
      <c r="E20" s="126"/>
      <c r="F20" s="127"/>
      <c r="G20" s="153"/>
      <c r="H20" s="115"/>
      <c r="I20" s="126"/>
      <c r="J20" s="126"/>
      <c r="K20" s="127"/>
      <c r="L20" s="153"/>
      <c r="M20" s="139"/>
      <c r="N20" s="126"/>
      <c r="O20" s="126"/>
      <c r="P20" s="127"/>
      <c r="Q20" s="153"/>
    </row>
    <row r="21" spans="2:17" s="3" customFormat="1" ht="11.45" customHeight="1">
      <c r="B21" s="48" t="s">
        <v>16</v>
      </c>
      <c r="C21" s="146"/>
      <c r="D21" s="126"/>
      <c r="E21" s="126"/>
      <c r="F21" s="127"/>
      <c r="G21" s="153"/>
      <c r="H21" s="115"/>
      <c r="I21" s="126"/>
      <c r="J21" s="126"/>
      <c r="K21" s="127"/>
      <c r="L21" s="153"/>
      <c r="M21" s="139"/>
      <c r="N21" s="126"/>
      <c r="O21" s="126"/>
      <c r="P21" s="127"/>
      <c r="Q21" s="153"/>
    </row>
    <row r="22" spans="2:17" ht="11.45" customHeight="1">
      <c r="B22" s="49" t="s">
        <v>17</v>
      </c>
      <c r="C22" s="133">
        <v>6804.597076</v>
      </c>
      <c r="D22" s="116">
        <v>7052.685829</v>
      </c>
      <c r="E22" s="116">
        <v>7987.2441650000001</v>
      </c>
      <c r="F22" s="134">
        <v>3.645899238839803</v>
      </c>
      <c r="G22" s="153">
        <v>13.251098356844167</v>
      </c>
      <c r="H22" s="115">
        <v>45660.043723000003</v>
      </c>
      <c r="I22" s="156">
        <v>40671.554709999997</v>
      </c>
      <c r="J22" s="126">
        <v>49431.209642000002</v>
      </c>
      <c r="K22" s="134">
        <v>-10.925283040163166</v>
      </c>
      <c r="L22" s="117">
        <v>21.537546313286754</v>
      </c>
      <c r="M22" s="154">
        <v>10784.075057</v>
      </c>
      <c r="N22" s="156">
        <v>10225.450627</v>
      </c>
      <c r="O22" s="126">
        <v>12251.30579</v>
      </c>
      <c r="P22" s="134">
        <v>-5.180086628174891</v>
      </c>
      <c r="Q22" s="153">
        <v>19.811891298470414</v>
      </c>
    </row>
    <row r="23" spans="2:17" s="3" customFormat="1" ht="11.45" customHeight="1">
      <c r="B23" s="49" t="s">
        <v>18</v>
      </c>
      <c r="C23" s="133">
        <v>7951.9839480000001</v>
      </c>
      <c r="D23" s="116">
        <v>7637.6151929999996</v>
      </c>
      <c r="E23" s="116">
        <v>8350.8321269999997</v>
      </c>
      <c r="F23" s="134">
        <v>-3.953337394236911</v>
      </c>
      <c r="G23" s="153">
        <v>9.3382150838611864</v>
      </c>
      <c r="H23" s="115">
        <v>65321.422345999999</v>
      </c>
      <c r="I23" s="156">
        <v>60619.905980000003</v>
      </c>
      <c r="J23" s="126">
        <v>65340.755563999999</v>
      </c>
      <c r="K23" s="134">
        <v>-7.1975107049822071</v>
      </c>
      <c r="L23" s="117">
        <v>7.7876227415422363</v>
      </c>
      <c r="M23" s="154">
        <v>15381.724125999999</v>
      </c>
      <c r="N23" s="156">
        <v>14176.032689</v>
      </c>
      <c r="O23" s="126">
        <v>15758.796096</v>
      </c>
      <c r="P23" s="134">
        <v>-7.83846743787322</v>
      </c>
      <c r="Q23" s="153">
        <v>11.165066007700148</v>
      </c>
    </row>
    <row r="24" spans="2:17" s="3" customFormat="1" ht="11.45" customHeight="1">
      <c r="B24" s="49"/>
      <c r="C24" s="133"/>
      <c r="D24" s="156"/>
      <c r="E24" s="126"/>
      <c r="F24" s="127"/>
      <c r="G24" s="153"/>
      <c r="H24" s="115"/>
      <c r="I24" s="156"/>
      <c r="J24" s="126"/>
      <c r="K24" s="127"/>
      <c r="L24" s="153"/>
      <c r="M24" s="139"/>
      <c r="N24" s="156"/>
      <c r="O24" s="126"/>
      <c r="P24" s="127"/>
      <c r="Q24" s="153"/>
    </row>
    <row r="25" spans="2:17" s="3" customFormat="1" ht="11.45" customHeight="1">
      <c r="B25" s="48" t="s">
        <v>10</v>
      </c>
      <c r="C25" s="146"/>
      <c r="D25" s="126"/>
      <c r="E25" s="126"/>
      <c r="F25" s="127"/>
      <c r="G25" s="153"/>
      <c r="H25" s="115"/>
      <c r="I25" s="126"/>
      <c r="J25" s="126"/>
      <c r="K25" s="127"/>
      <c r="L25" s="153"/>
      <c r="M25" s="139"/>
      <c r="N25" s="126"/>
      <c r="O25" s="126"/>
      <c r="P25" s="127"/>
      <c r="Q25" s="153"/>
    </row>
    <row r="26" spans="2:17" ht="11.45" customHeight="1">
      <c r="B26" s="49" t="s">
        <v>19</v>
      </c>
      <c r="C26" s="133">
        <v>67.110939999999999</v>
      </c>
      <c r="D26" s="116">
        <v>67.110939999999999</v>
      </c>
      <c r="E26" s="116">
        <v>90.085800000000006</v>
      </c>
      <c r="F26" s="134">
        <v>0</v>
      </c>
      <c r="G26" s="153">
        <v>34.234150199654493</v>
      </c>
      <c r="H26" s="115">
        <v>323.50307800000002</v>
      </c>
      <c r="I26" s="157">
        <v>337.06156099999998</v>
      </c>
      <c r="J26" s="126">
        <v>443.89834500000001</v>
      </c>
      <c r="K26" s="134">
        <v>4.1911449757519676</v>
      </c>
      <c r="L26" s="117">
        <v>31.696519675229297</v>
      </c>
      <c r="M26" s="154">
        <v>115.751369</v>
      </c>
      <c r="N26" s="156">
        <v>109.30361000000001</v>
      </c>
      <c r="O26" s="126">
        <v>191.04704100000001</v>
      </c>
      <c r="P26" s="134">
        <v>-5.5703522608013287</v>
      </c>
      <c r="Q26" s="153">
        <v>74.785664444202723</v>
      </c>
    </row>
    <row r="27" spans="2:17" s="3" customFormat="1" ht="11.45" customHeight="1">
      <c r="B27" s="49" t="s">
        <v>23</v>
      </c>
      <c r="C27" s="133">
        <v>4065.3107799999998</v>
      </c>
      <c r="D27" s="116">
        <v>4006.0241230000001</v>
      </c>
      <c r="E27" s="116">
        <v>4275.8560509999998</v>
      </c>
      <c r="F27" s="134">
        <v>-1.4583548517783811</v>
      </c>
      <c r="G27" s="153">
        <v>6.7356540978073269</v>
      </c>
      <c r="H27" s="115">
        <v>39073.937887</v>
      </c>
      <c r="I27" s="157">
        <v>35514.627135000002</v>
      </c>
      <c r="J27" s="126">
        <v>41203.521831999999</v>
      </c>
      <c r="K27" s="134">
        <v>-9.1091682704040693</v>
      </c>
      <c r="L27" s="117">
        <v>16.018455368755752</v>
      </c>
      <c r="M27" s="154">
        <v>8551.2739270000002</v>
      </c>
      <c r="N27" s="156">
        <v>8026.9339950000003</v>
      </c>
      <c r="O27" s="126">
        <v>9005.5587610000002</v>
      </c>
      <c r="P27" s="134">
        <v>-6.1317171742614391</v>
      </c>
      <c r="Q27" s="153">
        <v>12.191762964658579</v>
      </c>
    </row>
    <row r="28" spans="2:17" ht="11.45" customHeight="1">
      <c r="B28" s="49" t="s">
        <v>21</v>
      </c>
      <c r="C28" s="133">
        <v>555.24602500000003</v>
      </c>
      <c r="D28" s="116">
        <v>547.51550499999996</v>
      </c>
      <c r="E28" s="116">
        <v>582.78883299999995</v>
      </c>
      <c r="F28" s="134">
        <v>-1.3922693098073182</v>
      </c>
      <c r="G28" s="153">
        <v>6.4424345389086284</v>
      </c>
      <c r="H28" s="115">
        <v>3891.4134039999999</v>
      </c>
      <c r="I28" s="158">
        <v>4229.7841900000003</v>
      </c>
      <c r="J28" s="126">
        <v>4714.4113289999996</v>
      </c>
      <c r="K28" s="134">
        <v>8.6953184067307632</v>
      </c>
      <c r="L28" s="117">
        <v>11.4574909080645</v>
      </c>
      <c r="M28" s="154">
        <v>1294.7022440000001</v>
      </c>
      <c r="N28" s="126">
        <v>1198.7669719999999</v>
      </c>
      <c r="O28" s="126">
        <v>1491.202986</v>
      </c>
      <c r="P28" s="134">
        <v>-7.4098328356647301</v>
      </c>
      <c r="Q28" s="153">
        <v>24.394733991720301</v>
      </c>
    </row>
    <row r="29" spans="2:17" s="3" customFormat="1" ht="11.45" customHeight="1">
      <c r="B29" s="49" t="s">
        <v>20</v>
      </c>
      <c r="C29" s="133">
        <v>3391.2866300000001</v>
      </c>
      <c r="D29" s="116">
        <v>3377.4021349999998</v>
      </c>
      <c r="E29" s="116">
        <v>3548.6268359999999</v>
      </c>
      <c r="F29" s="134">
        <v>-0.40941673514633692</v>
      </c>
      <c r="G29" s="153">
        <v>5.069716135535046</v>
      </c>
      <c r="H29" s="115">
        <v>44358.296258000002</v>
      </c>
      <c r="I29" s="157">
        <v>39590.952740000001</v>
      </c>
      <c r="J29" s="126">
        <v>42909.777003000003</v>
      </c>
      <c r="K29" s="134">
        <v>-10.747354880971599</v>
      </c>
      <c r="L29" s="117">
        <v>8.3827845336161602</v>
      </c>
      <c r="M29" s="154">
        <v>5704.1466639999999</v>
      </c>
      <c r="N29" s="156">
        <v>5333.8550560000003</v>
      </c>
      <c r="O29" s="126">
        <v>5930.677412</v>
      </c>
      <c r="P29" s="134">
        <v>-6.4916214433437176</v>
      </c>
      <c r="Q29" s="153">
        <v>11.189324601699482</v>
      </c>
    </row>
    <row r="30" spans="2:17" ht="11.45" customHeight="1">
      <c r="B30" s="49" t="s">
        <v>26</v>
      </c>
      <c r="C30" s="133">
        <v>674.51918499999999</v>
      </c>
      <c r="D30" s="116">
        <v>612.96076500000004</v>
      </c>
      <c r="E30" s="116">
        <v>663.19770900000003</v>
      </c>
      <c r="F30" s="134">
        <v>-9.126266734726002</v>
      </c>
      <c r="G30" s="153">
        <v>8.1957846029508943</v>
      </c>
      <c r="H30" s="115">
        <v>5203.4326579999997</v>
      </c>
      <c r="I30" s="157">
        <v>3931.8164649999999</v>
      </c>
      <c r="J30" s="126">
        <v>5041.4698820000003</v>
      </c>
      <c r="K30" s="134">
        <v>-24.438025368598886</v>
      </c>
      <c r="L30" s="117">
        <v>28.222411368329233</v>
      </c>
      <c r="M30" s="154">
        <v>1687.0005100000001</v>
      </c>
      <c r="N30" s="156">
        <v>933.19314799999995</v>
      </c>
      <c r="O30" s="126">
        <v>1241.692098</v>
      </c>
      <c r="P30" s="134">
        <v>-44.683291885904652</v>
      </c>
      <c r="Q30" s="153">
        <v>33.058424256668474</v>
      </c>
    </row>
    <row r="31" spans="2:17" s="3" customFormat="1" ht="11.45" customHeight="1">
      <c r="B31" s="49" t="s">
        <v>25</v>
      </c>
      <c r="C31" s="133">
        <v>404.84991100000002</v>
      </c>
      <c r="D31" s="116">
        <v>323.73647399999999</v>
      </c>
      <c r="E31" s="116">
        <v>365.605076</v>
      </c>
      <c r="F31" s="134">
        <v>-20.035434069787911</v>
      </c>
      <c r="G31" s="153">
        <v>12.932927044853159</v>
      </c>
      <c r="H31" s="115">
        <v>1710.391071</v>
      </c>
      <c r="I31" s="157">
        <v>810.58648500000004</v>
      </c>
      <c r="J31" s="126">
        <v>1162.277889</v>
      </c>
      <c r="K31" s="134">
        <v>-52.608119935630789</v>
      </c>
      <c r="L31" s="117">
        <v>43.387277052861293</v>
      </c>
      <c r="M31" s="154">
        <v>768.13629300000002</v>
      </c>
      <c r="N31" s="156">
        <v>240.846812</v>
      </c>
      <c r="O31" s="126">
        <v>432.88632799999999</v>
      </c>
      <c r="P31" s="134">
        <v>-68.645302377347775</v>
      </c>
      <c r="Q31" s="153">
        <v>79.735128900107668</v>
      </c>
    </row>
    <row r="32" spans="2:17" ht="11.45" customHeight="1">
      <c r="B32" s="49" t="s">
        <v>22</v>
      </c>
      <c r="C32" s="133">
        <v>2149.579064</v>
      </c>
      <c r="D32" s="116">
        <v>2165.2814149999999</v>
      </c>
      <c r="E32" s="116">
        <v>2732.4049709999999</v>
      </c>
      <c r="F32" s="134">
        <v>0.7304849243730871</v>
      </c>
      <c r="G32" s="153">
        <v>26.191678923175914</v>
      </c>
      <c r="H32" s="115">
        <v>6783.0874860000004</v>
      </c>
      <c r="I32" s="157">
        <v>7857.4178910000001</v>
      </c>
      <c r="J32" s="126">
        <v>8864.7758109999995</v>
      </c>
      <c r="K32" s="134">
        <v>15.8383686959275</v>
      </c>
      <c r="L32" s="117">
        <v>12.820470210116255</v>
      </c>
      <c r="M32" s="154">
        <v>3427.1003329999999</v>
      </c>
      <c r="N32" s="156">
        <v>3982.423182</v>
      </c>
      <c r="O32" s="126">
        <v>4413.3648020000001</v>
      </c>
      <c r="P32" s="134">
        <v>16.203869015818512</v>
      </c>
      <c r="Q32" s="153">
        <v>10.821090584943278</v>
      </c>
    </row>
    <row r="33" spans="2:17" ht="11.45" customHeight="1">
      <c r="B33" s="49" t="s">
        <v>24</v>
      </c>
      <c r="C33" s="107">
        <v>3448.6784889999999</v>
      </c>
      <c r="D33" s="50">
        <v>3577.5266360000001</v>
      </c>
      <c r="E33" s="50">
        <v>4079.5110159999999</v>
      </c>
      <c r="F33" s="109">
        <v>3.7361600221933742</v>
      </c>
      <c r="G33" s="111">
        <v>14.031604263924208</v>
      </c>
      <c r="H33" s="108">
        <v>9637.4042270000009</v>
      </c>
      <c r="I33" s="113">
        <v>9019.2142230000009</v>
      </c>
      <c r="J33" s="105">
        <v>10431.833114999999</v>
      </c>
      <c r="K33" s="109">
        <v>-6.4144866131908032</v>
      </c>
      <c r="L33" s="106">
        <v>15.662327749103284</v>
      </c>
      <c r="M33" s="110">
        <v>4617.6878429999997</v>
      </c>
      <c r="N33" s="112">
        <v>4576.1605410000002</v>
      </c>
      <c r="O33" s="105">
        <v>5303.672458</v>
      </c>
      <c r="P33" s="109">
        <v>-0.89930942523433544</v>
      </c>
      <c r="Q33" s="111">
        <v>15.897867010605822</v>
      </c>
    </row>
    <row r="34" spans="2:17" ht="5.0999999999999996" customHeight="1" thickBot="1"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3"/>
      <c r="M34" s="43"/>
      <c r="N34" s="42"/>
      <c r="O34" s="42"/>
      <c r="P34" s="42"/>
      <c r="Q34" s="42"/>
    </row>
    <row r="35" spans="2:17" ht="15" thickTop="1">
      <c r="B35" s="96" t="s">
        <v>35</v>
      </c>
    </row>
  </sheetData>
  <mergeCells count="6">
    <mergeCell ref="M2:Q2"/>
    <mergeCell ref="C4:G4"/>
    <mergeCell ref="H4:L4"/>
    <mergeCell ref="M4:Q4"/>
    <mergeCell ref="C2:G2"/>
    <mergeCell ref="H2:L2"/>
  </mergeCells>
  <hyperlinks>
    <hyperlink ref="Q1" location="Índice!A1" display="Voltar ao índice" xr:uid="{EB089541-4C10-47C1-B1D8-40E785BD892C}"/>
  </hyperlinks>
  <pageMargins left="0.70866141732283472" right="0.70866141732283472" top="0.74803149606299213" bottom="0.74803149606299213" header="0.31496062992125984" footer="0.31496062992125984"/>
  <pageSetup paperSize="9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F3B3A-ECFE-4988-B1F7-04083EBA38CC}">
  <dimension ref="B1:I53"/>
  <sheetViews>
    <sheetView zoomScaleNormal="100" workbookViewId="0">
      <selection activeCell="I2" sqref="I2"/>
    </sheetView>
  </sheetViews>
  <sheetFormatPr defaultColWidth="9.140625" defaultRowHeight="12.75"/>
  <cols>
    <col min="1" max="1" width="2.7109375" style="35" customWidth="1"/>
    <col min="2" max="5" width="11.5703125" style="35" customWidth="1"/>
    <col min="6" max="6" width="12.140625" style="35" customWidth="1"/>
    <col min="7" max="16384" width="9.140625" style="35"/>
  </cols>
  <sheetData>
    <row r="1" spans="2:9" ht="15">
      <c r="B1" s="98" t="s">
        <v>63</v>
      </c>
      <c r="C1" s="63"/>
    </row>
    <row r="2" spans="2:9">
      <c r="B2" s="63"/>
      <c r="C2" s="63"/>
      <c r="I2" s="88" t="s">
        <v>46</v>
      </c>
    </row>
    <row r="3" spans="2:9">
      <c r="B3" s="66" t="s">
        <v>8</v>
      </c>
      <c r="C3" s="56"/>
    </row>
    <row r="4" spans="2:9" ht="44.25" customHeight="1">
      <c r="B4" s="31"/>
      <c r="C4" s="45" t="s">
        <v>0</v>
      </c>
      <c r="D4" s="45" t="s">
        <v>27</v>
      </c>
      <c r="E4" s="45" t="s">
        <v>36</v>
      </c>
      <c r="F4" s="45" t="s">
        <v>37</v>
      </c>
    </row>
    <row r="5" spans="2:9" s="64" customFormat="1" ht="14.25" customHeight="1">
      <c r="B5" s="36"/>
      <c r="C5" s="189" t="s">
        <v>28</v>
      </c>
      <c r="D5" s="190"/>
      <c r="E5" s="57" t="s">
        <v>38</v>
      </c>
      <c r="F5" s="57" t="s">
        <v>39</v>
      </c>
    </row>
    <row r="6" spans="2:9" ht="5.0999999999999996" customHeight="1">
      <c r="B6" s="38"/>
      <c r="C6" s="38"/>
      <c r="F6" s="39"/>
    </row>
    <row r="7" spans="2:9" ht="11.25" customHeight="1">
      <c r="B7" s="51" t="s">
        <v>14</v>
      </c>
      <c r="C7" s="51"/>
      <c r="F7" s="38"/>
    </row>
    <row r="8" spans="2:9" ht="11.45" customHeight="1">
      <c r="B8" s="58" t="s">
        <v>40</v>
      </c>
      <c r="C8" s="59">
        <v>9706</v>
      </c>
      <c r="D8" s="60">
        <v>60.270554296311559</v>
      </c>
      <c r="E8" s="62">
        <v>1517.8071063487189</v>
      </c>
      <c r="F8" s="62">
        <v>47507.377621002895</v>
      </c>
    </row>
    <row r="9" spans="2:9" ht="11.45" customHeight="1">
      <c r="B9" s="52" t="s">
        <v>41</v>
      </c>
      <c r="C9" s="50">
        <v>5360</v>
      </c>
      <c r="D9" s="61">
        <v>2.0949626865671642</v>
      </c>
      <c r="E9" s="50">
        <v>2234.4522801810222</v>
      </c>
      <c r="F9" s="50">
        <v>44459.524712797218</v>
      </c>
    </row>
    <row r="10" spans="2:9" ht="11.45" customHeight="1">
      <c r="B10" s="52" t="s">
        <v>42</v>
      </c>
      <c r="C10" s="50">
        <v>2431</v>
      </c>
      <c r="D10" s="61">
        <v>19.433566433566433</v>
      </c>
      <c r="E10" s="50">
        <v>1863.8315710200075</v>
      </c>
      <c r="F10" s="50">
        <v>61256.677158520841</v>
      </c>
    </row>
    <row r="11" spans="2:9" ht="11.45" customHeight="1">
      <c r="B11" s="52" t="s">
        <v>43</v>
      </c>
      <c r="C11" s="50">
        <v>1377</v>
      </c>
      <c r="D11" s="61">
        <v>88.51633986928104</v>
      </c>
      <c r="E11" s="50">
        <v>1724.1052520732333</v>
      </c>
      <c r="F11" s="50">
        <v>53995.051851304896</v>
      </c>
    </row>
    <row r="12" spans="2:9" ht="11.45" customHeight="1">
      <c r="B12" s="52" t="s">
        <v>15</v>
      </c>
      <c r="C12" s="50">
        <v>538</v>
      </c>
      <c r="D12" s="61">
        <v>752.0947955390335</v>
      </c>
      <c r="E12" s="50">
        <v>1401.415305365573</v>
      </c>
      <c r="F12" s="50">
        <v>44032.332785503684</v>
      </c>
    </row>
    <row r="13" spans="2:9" ht="5.0999999999999996" customHeight="1">
      <c r="D13" s="41"/>
      <c r="E13" s="41"/>
    </row>
    <row r="14" spans="2:9">
      <c r="B14" s="66" t="s">
        <v>44</v>
      </c>
      <c r="C14" s="56"/>
    </row>
    <row r="15" spans="2:9" ht="44.25" customHeight="1">
      <c r="B15" s="31"/>
      <c r="C15" s="45" t="s">
        <v>0</v>
      </c>
      <c r="D15" s="45" t="s">
        <v>27</v>
      </c>
      <c r="E15" s="45" t="s">
        <v>36</v>
      </c>
      <c r="F15" s="45" t="s">
        <v>37</v>
      </c>
    </row>
    <row r="16" spans="2:9" s="64" customFormat="1" ht="14.25" customHeight="1">
      <c r="B16" s="36"/>
      <c r="C16" s="189" t="s">
        <v>28</v>
      </c>
      <c r="D16" s="190"/>
      <c r="E16" s="57" t="s">
        <v>38</v>
      </c>
      <c r="F16" s="57" t="s">
        <v>39</v>
      </c>
    </row>
    <row r="17" spans="2:6" ht="5.0999999999999996" customHeight="1">
      <c r="B17" s="38"/>
      <c r="C17" s="38"/>
      <c r="F17" s="39"/>
    </row>
    <row r="18" spans="2:6" ht="11.25" customHeight="1">
      <c r="B18" s="51" t="s">
        <v>14</v>
      </c>
      <c r="C18" s="51"/>
      <c r="F18" s="38"/>
    </row>
    <row r="19" spans="2:6" ht="11.45" customHeight="1">
      <c r="B19" s="58" t="s">
        <v>40</v>
      </c>
      <c r="C19" s="59">
        <v>457537</v>
      </c>
      <c r="D19" s="60">
        <v>5.9259273020542604</v>
      </c>
      <c r="E19" s="62">
        <v>1067.4359154370975</v>
      </c>
      <c r="F19" s="62">
        <v>27991.945185962173</v>
      </c>
    </row>
    <row r="20" spans="2:6" ht="11.45" customHeight="1">
      <c r="B20" s="52" t="s">
        <v>41</v>
      </c>
      <c r="C20" s="50">
        <v>409163</v>
      </c>
      <c r="D20" s="61">
        <v>2.2813499754376618</v>
      </c>
      <c r="E20" s="50">
        <v>860.81345594779521</v>
      </c>
      <c r="F20" s="50">
        <v>19000.698785358309</v>
      </c>
    </row>
    <row r="21" spans="2:6" ht="11.45" customHeight="1">
      <c r="B21" s="52" t="s">
        <v>42</v>
      </c>
      <c r="C21" s="50">
        <v>41613</v>
      </c>
      <c r="D21" s="61">
        <v>18.119457861725902</v>
      </c>
      <c r="E21" s="50">
        <v>1054.0565441067602</v>
      </c>
      <c r="F21" s="50">
        <v>27520.79806499957</v>
      </c>
    </row>
    <row r="22" spans="2:6" ht="11.45" customHeight="1">
      <c r="B22" s="52" t="s">
        <v>43</v>
      </c>
      <c r="C22" s="50">
        <v>5987</v>
      </c>
      <c r="D22" s="61">
        <v>87.184065475196263</v>
      </c>
      <c r="E22" s="50">
        <v>1210.3511534861482</v>
      </c>
      <c r="F22" s="50">
        <v>33273.304189313196</v>
      </c>
    </row>
    <row r="23" spans="2:6" ht="11.45" customHeight="1">
      <c r="B23" s="52" t="s">
        <v>15</v>
      </c>
      <c r="C23" s="50">
        <v>774</v>
      </c>
      <c r="D23" s="61">
        <v>648.46382428940569</v>
      </c>
      <c r="E23" s="50">
        <v>1271.9359156271537</v>
      </c>
      <c r="F23" s="50">
        <v>39929.033733072196</v>
      </c>
    </row>
    <row r="24" spans="2:6" ht="5.0999999999999996" customHeight="1" thickBot="1">
      <c r="B24" s="42"/>
      <c r="C24" s="42"/>
      <c r="D24" s="65"/>
      <c r="E24" s="65"/>
      <c r="F24" s="42"/>
    </row>
    <row r="25" spans="2:6" ht="13.5" thickTop="1">
      <c r="B25" s="96" t="s">
        <v>35</v>
      </c>
      <c r="D25" s="41"/>
      <c r="E25" s="41"/>
    </row>
    <row r="26" spans="2:6">
      <c r="D26" s="41"/>
      <c r="E26" s="41"/>
    </row>
    <row r="27" spans="2:6">
      <c r="D27" s="41"/>
      <c r="E27" s="41"/>
    </row>
    <row r="28" spans="2:6">
      <c r="D28" s="41"/>
      <c r="E28" s="41"/>
    </row>
    <row r="29" spans="2:6">
      <c r="D29" s="41"/>
      <c r="E29" s="41"/>
    </row>
    <row r="30" spans="2:6">
      <c r="D30" s="41"/>
      <c r="E30" s="41"/>
    </row>
    <row r="31" spans="2:6">
      <c r="D31" s="41"/>
      <c r="E31" s="41"/>
    </row>
    <row r="32" spans="2:6">
      <c r="D32" s="41"/>
      <c r="E32" s="41"/>
    </row>
    <row r="33" spans="4:5">
      <c r="D33" s="41"/>
      <c r="E33" s="41"/>
    </row>
    <row r="34" spans="4:5">
      <c r="D34" s="41"/>
      <c r="E34" s="41"/>
    </row>
    <row r="35" spans="4:5">
      <c r="D35" s="41"/>
      <c r="E35" s="41"/>
    </row>
    <row r="36" spans="4:5">
      <c r="D36" s="41"/>
      <c r="E36" s="41"/>
    </row>
    <row r="37" spans="4:5">
      <c r="D37" s="41"/>
      <c r="E37" s="41"/>
    </row>
    <row r="38" spans="4:5">
      <c r="D38" s="41"/>
      <c r="E38" s="41"/>
    </row>
    <row r="39" spans="4:5">
      <c r="D39" s="41"/>
      <c r="E39" s="41"/>
    </row>
    <row r="40" spans="4:5">
      <c r="D40" s="41"/>
      <c r="E40" s="41"/>
    </row>
    <row r="41" spans="4:5">
      <c r="D41" s="41"/>
      <c r="E41" s="41"/>
    </row>
    <row r="42" spans="4:5">
      <c r="D42" s="41"/>
      <c r="E42" s="41"/>
    </row>
    <row r="43" spans="4:5">
      <c r="D43" s="41"/>
      <c r="E43" s="41"/>
    </row>
    <row r="44" spans="4:5">
      <c r="D44" s="41"/>
      <c r="E44" s="41"/>
    </row>
    <row r="45" spans="4:5">
      <c r="D45" s="41"/>
      <c r="E45" s="41"/>
    </row>
    <row r="46" spans="4:5">
      <c r="D46" s="41"/>
      <c r="E46" s="41"/>
    </row>
    <row r="47" spans="4:5">
      <c r="D47" s="41"/>
      <c r="E47" s="41"/>
    </row>
    <row r="48" spans="4:5">
      <c r="D48" s="41"/>
      <c r="E48" s="41"/>
    </row>
    <row r="49" spans="4:5">
      <c r="D49" s="41"/>
      <c r="E49" s="41"/>
    </row>
    <row r="50" spans="4:5">
      <c r="D50" s="41"/>
      <c r="E50" s="41"/>
    </row>
    <row r="51" spans="4:5">
      <c r="D51" s="41"/>
      <c r="E51" s="41"/>
    </row>
    <row r="52" spans="4:5">
      <c r="D52" s="41"/>
      <c r="E52" s="41"/>
    </row>
    <row r="53" spans="4:5">
      <c r="D53" s="41"/>
      <c r="E53" s="41"/>
    </row>
  </sheetData>
  <mergeCells count="2">
    <mergeCell ref="C5:D5"/>
    <mergeCell ref="C16:D16"/>
  </mergeCells>
  <hyperlinks>
    <hyperlink ref="I2" location="Índice!A1" display="Voltar ao índice" xr:uid="{EDF6840F-267B-417B-B3ED-61204A05A98E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O40"/>
  <sheetViews>
    <sheetView showGridLines="0" zoomScaleNormal="100" workbookViewId="0">
      <selection activeCell="L1" sqref="L1"/>
    </sheetView>
  </sheetViews>
  <sheetFormatPr defaultColWidth="9.140625" defaultRowHeight="11.25"/>
  <cols>
    <col min="1" max="1" width="2.7109375" style="2" customWidth="1"/>
    <col min="2" max="5" width="9.140625" style="2"/>
    <col min="6" max="6" width="9.28515625" style="2" bestFit="1" customWidth="1"/>
    <col min="7" max="7" width="12.85546875" style="2" bestFit="1" customWidth="1"/>
    <col min="8" max="8" width="9.28515625" style="2" bestFit="1" customWidth="1"/>
    <col min="9" max="9" width="12.85546875" style="2" bestFit="1" customWidth="1"/>
    <col min="10" max="10" width="9.28515625" style="2" bestFit="1" customWidth="1"/>
    <col min="11" max="11" width="12.85546875" style="2" bestFit="1" customWidth="1"/>
    <col min="12" max="12" width="11.85546875" style="2" bestFit="1" customWidth="1"/>
    <col min="13" max="13" width="9.28515625" style="2" bestFit="1" customWidth="1"/>
    <col min="14" max="15" width="9.140625" style="2"/>
    <col min="16" max="16" width="4.42578125" style="2" customWidth="1"/>
    <col min="17" max="16384" width="9.140625" style="2"/>
  </cols>
  <sheetData>
    <row r="1" spans="2:12" ht="15">
      <c r="B1" s="98" t="s">
        <v>64</v>
      </c>
      <c r="K1" s="88"/>
      <c r="L1" s="95" t="s">
        <v>46</v>
      </c>
    </row>
    <row r="2" spans="2:12" ht="12">
      <c r="B2" s="5"/>
    </row>
    <row r="17" spans="2:15">
      <c r="B17" s="55"/>
    </row>
    <row r="18" spans="2:15">
      <c r="B18" s="55"/>
    </row>
    <row r="19" spans="2:15">
      <c r="B19" s="96" t="s">
        <v>35</v>
      </c>
    </row>
    <row r="24" spans="2:15"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2:15"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2:15"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2:15"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2:15"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</row>
    <row r="29" spans="2:15"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2:15"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2:15"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</row>
    <row r="32" spans="2:15"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</row>
    <row r="33" spans="2:15"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</row>
    <row r="34" spans="2:15"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2:15"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2:15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2:15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2:1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2:15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2:15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</sheetData>
  <hyperlinks>
    <hyperlink ref="L1" location="Índice!A1" display="Voltar ao índice" xr:uid="{23EC4937-9F0C-4A3B-BDB6-0EAEB7A7D8C1}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22"/>
  <sheetViews>
    <sheetView showGridLines="0" zoomScaleNormal="100" workbookViewId="0">
      <selection activeCell="R1" sqref="R1"/>
    </sheetView>
  </sheetViews>
  <sheetFormatPr defaultColWidth="9.140625" defaultRowHeight="14.25"/>
  <cols>
    <col min="1" max="1" width="2.7109375" style="8" customWidth="1"/>
    <col min="2" max="4" width="9.140625" style="8"/>
    <col min="5" max="5" width="11.85546875" style="8" bestFit="1" customWidth="1"/>
    <col min="6" max="7" width="12" style="8" bestFit="1" customWidth="1"/>
    <col min="8" max="10" width="9.28515625" style="8" bestFit="1" customWidth="1"/>
    <col min="11" max="11" width="9.7109375" style="8" bestFit="1" customWidth="1"/>
    <col min="12" max="14" width="9.28515625" style="8" bestFit="1" customWidth="1"/>
    <col min="15" max="15" width="3" style="8" customWidth="1"/>
    <col min="16" max="16" width="9.28515625" style="8" bestFit="1" customWidth="1"/>
    <col min="17" max="17" width="4.5703125" style="8" customWidth="1"/>
    <col min="18" max="18" width="9.140625" style="8" customWidth="1"/>
    <col min="19" max="19" width="13.85546875" style="8" bestFit="1" customWidth="1"/>
    <col min="20" max="20" width="12.7109375" style="8" bestFit="1" customWidth="1"/>
    <col min="21" max="21" width="13.85546875" style="8" bestFit="1" customWidth="1"/>
    <col min="22" max="77" width="9.28515625" style="8" bestFit="1" customWidth="1"/>
    <col min="78" max="78" width="12.7109375" style="8" bestFit="1" customWidth="1"/>
    <col min="79" max="16384" width="9.140625" style="8"/>
  </cols>
  <sheetData>
    <row r="1" spans="2:18" ht="15">
      <c r="B1" s="98" t="s">
        <v>65</v>
      </c>
      <c r="C1" s="6"/>
      <c r="D1" s="6"/>
      <c r="E1" s="7"/>
      <c r="F1" s="7"/>
      <c r="G1" s="7"/>
      <c r="H1" s="7"/>
      <c r="I1" s="7"/>
      <c r="J1" s="7"/>
      <c r="K1" s="7"/>
      <c r="L1" s="7"/>
      <c r="M1" s="7"/>
      <c r="N1" s="7"/>
      <c r="R1" s="88" t="s">
        <v>46</v>
      </c>
    </row>
    <row r="2" spans="2:18">
      <c r="B2" s="68"/>
      <c r="C2" s="6"/>
      <c r="D2" s="6"/>
      <c r="E2" s="7"/>
      <c r="F2" s="7"/>
      <c r="G2" s="7"/>
      <c r="H2" s="7"/>
      <c r="I2" s="7"/>
      <c r="J2" s="7"/>
      <c r="K2" s="7"/>
      <c r="L2" s="7"/>
      <c r="M2" s="7"/>
      <c r="N2" s="7"/>
    </row>
    <row r="3" spans="2:18">
      <c r="B3" s="12"/>
      <c r="C3" s="19"/>
      <c r="D3" s="19"/>
      <c r="E3" s="19"/>
      <c r="F3" s="19"/>
      <c r="G3" s="19"/>
      <c r="H3" s="19"/>
      <c r="I3" s="19"/>
      <c r="J3" s="19"/>
      <c r="K3" s="114" t="s">
        <v>52</v>
      </c>
      <c r="L3" s="19"/>
      <c r="M3" s="19"/>
      <c r="N3" s="19"/>
    </row>
    <row r="4" spans="2:18" s="10" customFormat="1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2:18" s="9" customFormat="1" ht="11.25"/>
    <row r="6" spans="2:18" s="9" customFormat="1" ht="11.25"/>
    <row r="7" spans="2:18" s="9" customFormat="1" ht="11.25"/>
    <row r="8" spans="2:18" s="9" customFormat="1" ht="11.25"/>
    <row r="9" spans="2:18" s="9" customFormat="1" ht="11.25"/>
    <row r="10" spans="2:18" s="9" customFormat="1" ht="11.25"/>
    <row r="11" spans="2:18" s="9" customFormat="1" ht="11.25"/>
    <row r="12" spans="2:18" s="9" customFormat="1" ht="11.25"/>
    <row r="18" spans="2:9">
      <c r="B18" s="55"/>
    </row>
    <row r="20" spans="2:9">
      <c r="B20" s="96" t="s">
        <v>35</v>
      </c>
    </row>
    <row r="21" spans="2:9">
      <c r="B21" s="96"/>
    </row>
    <row r="22" spans="2:9">
      <c r="I22" s="104"/>
    </row>
  </sheetData>
  <dataConsolidate>
    <dataRefs count="1">
      <dataRef ref="A2:N21" sheet="Figura 2"/>
    </dataRefs>
  </dataConsolidate>
  <hyperlinks>
    <hyperlink ref="R1" location="Índice!A1" display="Voltar ao índice" xr:uid="{B0A5E8B2-911F-4E12-9743-2956E543B845}"/>
  </hyperlinks>
  <pageMargins left="0.27559055118110237" right="0.23622047244094491" top="0.74803149606299213" bottom="0.74803149606299213" header="0.31496062992125984" footer="0.31496062992125984"/>
  <pageSetup paperSize="9"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J30"/>
  <sheetViews>
    <sheetView showGridLines="0" zoomScaleNormal="100" workbookViewId="0">
      <selection activeCell="I1" sqref="I1"/>
    </sheetView>
  </sheetViews>
  <sheetFormatPr defaultRowHeight="15"/>
  <cols>
    <col min="1" max="1" width="2.7109375" customWidth="1"/>
    <col min="2" max="2" width="16.42578125" bestFit="1" customWidth="1"/>
    <col min="3" max="14" width="13.85546875" bestFit="1" customWidth="1"/>
  </cols>
  <sheetData>
    <row r="1" spans="2:9">
      <c r="B1" s="98" t="s">
        <v>66</v>
      </c>
      <c r="C1" s="11"/>
      <c r="D1" s="11"/>
      <c r="E1" s="11"/>
      <c r="F1" s="11"/>
      <c r="I1" s="88" t="s">
        <v>46</v>
      </c>
    </row>
    <row r="15" spans="2:9">
      <c r="B15" s="55"/>
    </row>
    <row r="16" spans="2:9">
      <c r="B16" s="96" t="s">
        <v>35</v>
      </c>
    </row>
    <row r="20" spans="2:10">
      <c r="B20" s="13"/>
      <c r="C20" s="13"/>
      <c r="D20" s="13"/>
      <c r="E20" s="13"/>
      <c r="F20" s="13"/>
      <c r="G20" s="13"/>
      <c r="H20" s="13"/>
      <c r="I20" s="13"/>
      <c r="J20" s="13"/>
    </row>
    <row r="21" spans="2:10">
      <c r="B21" s="13"/>
      <c r="C21" s="13"/>
      <c r="D21" s="13"/>
      <c r="E21" s="13"/>
      <c r="F21" s="13"/>
      <c r="G21" s="13"/>
      <c r="H21" s="13"/>
      <c r="I21" s="13"/>
      <c r="J21" s="13"/>
    </row>
    <row r="22" spans="2:10">
      <c r="B22" s="13"/>
      <c r="C22" s="13"/>
      <c r="D22" s="13"/>
      <c r="E22" s="13"/>
      <c r="F22" s="13"/>
      <c r="G22" s="13"/>
      <c r="H22" s="13"/>
      <c r="I22" s="13"/>
      <c r="J22" s="13"/>
    </row>
    <row r="23" spans="2:10">
      <c r="B23" s="13"/>
      <c r="C23" s="13"/>
      <c r="D23" s="13"/>
      <c r="E23" s="13"/>
      <c r="F23" s="13"/>
      <c r="G23" s="13"/>
      <c r="H23" s="13"/>
      <c r="I23" s="13"/>
      <c r="J23" s="13"/>
    </row>
    <row r="24" spans="2:10">
      <c r="B24" s="13"/>
      <c r="C24" s="13"/>
      <c r="D24" s="13"/>
      <c r="E24" s="13"/>
      <c r="F24" s="13"/>
      <c r="G24" s="13"/>
      <c r="H24" s="13"/>
      <c r="I24" s="13"/>
      <c r="J24" s="13"/>
    </row>
    <row r="25" spans="2:10">
      <c r="B25" s="13"/>
      <c r="C25" s="13"/>
      <c r="D25" s="13"/>
      <c r="E25" s="13"/>
      <c r="F25" s="13"/>
      <c r="G25" s="13"/>
      <c r="H25" s="13"/>
      <c r="I25" s="13"/>
      <c r="J25" s="13"/>
    </row>
    <row r="26" spans="2:10">
      <c r="B26" s="13"/>
      <c r="C26" s="13"/>
      <c r="D26" s="13"/>
      <c r="E26" s="13"/>
      <c r="F26" s="13"/>
      <c r="G26" s="13"/>
      <c r="H26" s="13"/>
      <c r="I26" s="13"/>
      <c r="J26" s="13"/>
    </row>
    <row r="27" spans="2:10">
      <c r="B27" s="13"/>
      <c r="C27" s="13"/>
      <c r="D27" s="13"/>
      <c r="E27" s="13"/>
      <c r="F27" s="13"/>
      <c r="G27" s="13"/>
      <c r="H27" s="13"/>
      <c r="I27" s="13"/>
      <c r="J27" s="13"/>
    </row>
    <row r="28" spans="2:10">
      <c r="B28" s="14"/>
      <c r="C28" s="14"/>
      <c r="D28" s="14"/>
      <c r="E28" s="14"/>
      <c r="F28" s="14"/>
      <c r="G28" s="14"/>
      <c r="H28" s="14"/>
      <c r="I28" s="14"/>
      <c r="J28" s="14"/>
    </row>
    <row r="29" spans="2:10">
      <c r="B29" s="14"/>
      <c r="C29" s="14"/>
      <c r="D29" s="14"/>
      <c r="E29" s="14"/>
      <c r="F29" s="14"/>
      <c r="G29" s="14"/>
      <c r="H29" s="14"/>
      <c r="I29" s="14"/>
      <c r="J29" s="14"/>
    </row>
    <row r="30" spans="2:10">
      <c r="B30" s="14"/>
      <c r="C30" s="14"/>
      <c r="D30" s="14"/>
      <c r="E30" s="14"/>
      <c r="F30" s="14"/>
      <c r="G30" s="14"/>
      <c r="H30" s="14"/>
      <c r="I30" s="14"/>
      <c r="J30" s="14"/>
    </row>
  </sheetData>
  <hyperlinks>
    <hyperlink ref="I1" location="Índice!A1" display="Voltar ao índice" xr:uid="{D3A91239-A5AE-4BC9-97BD-3EC8EF560997}"/>
  </hyperlink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4"/>
  <sheetViews>
    <sheetView showGridLines="0" zoomScaleNormal="100" workbookViewId="0">
      <selection activeCell="H1" sqref="H1"/>
    </sheetView>
  </sheetViews>
  <sheetFormatPr defaultRowHeight="15"/>
  <cols>
    <col min="1" max="1" width="2.7109375" customWidth="1"/>
    <col min="2" max="2" width="16.42578125" bestFit="1" customWidth="1"/>
    <col min="3" max="14" width="13.85546875" bestFit="1" customWidth="1"/>
  </cols>
  <sheetData>
    <row r="1" spans="1:8">
      <c r="B1" s="98" t="s">
        <v>67</v>
      </c>
      <c r="H1" s="88" t="s">
        <v>46</v>
      </c>
    </row>
    <row r="15" spans="1:8">
      <c r="B15" s="12"/>
    </row>
    <row r="16" spans="1:8">
      <c r="A16" s="55"/>
      <c r="B16" s="96" t="s">
        <v>35</v>
      </c>
    </row>
    <row r="20" spans="2:21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2:21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</row>
    <row r="22" spans="2:21">
      <c r="B22" s="13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3"/>
    </row>
    <row r="23" spans="2:21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</row>
    <row r="24" spans="2:21">
      <c r="B24" s="13"/>
      <c r="C24" s="23"/>
      <c r="D24" s="23"/>
      <c r="E24" s="23"/>
      <c r="F24" s="23"/>
      <c r="G24" s="20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13"/>
    </row>
    <row r="25" spans="2:21">
      <c r="B25" s="1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13"/>
    </row>
    <row r="26" spans="2:21">
      <c r="B26" s="1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13"/>
    </row>
    <row r="27" spans="2:21">
      <c r="B27" s="1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13"/>
    </row>
    <row r="28" spans="2:21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</row>
    <row r="29" spans="2:21">
      <c r="B29" s="13"/>
      <c r="C29" s="21"/>
      <c r="D29" s="21"/>
      <c r="E29" s="21"/>
      <c r="F29" s="21"/>
      <c r="G29" s="21"/>
      <c r="H29" s="21"/>
      <c r="I29" s="21"/>
      <c r="J29" s="24"/>
      <c r="K29" s="24"/>
      <c r="L29" s="13"/>
      <c r="M29" s="13"/>
      <c r="N29" s="13"/>
      <c r="O29" s="13"/>
      <c r="P29" s="13"/>
      <c r="Q29" s="13"/>
      <c r="R29" s="13"/>
      <c r="S29" s="13"/>
      <c r="T29" s="13"/>
      <c r="U29" s="13"/>
    </row>
    <row r="30" spans="2:21">
      <c r="B30" s="21"/>
      <c r="C30" s="22"/>
      <c r="D30" s="22"/>
      <c r="E30" s="22"/>
      <c r="F30" s="22"/>
      <c r="G30" s="22"/>
      <c r="H30" s="22"/>
      <c r="I30" s="22"/>
      <c r="J30" s="22"/>
      <c r="K30" s="22"/>
      <c r="L30" s="13"/>
      <c r="M30" s="25"/>
      <c r="N30" s="25"/>
      <c r="O30" s="13"/>
      <c r="P30" s="13"/>
      <c r="Q30" s="13"/>
      <c r="R30" s="13"/>
      <c r="S30" s="13"/>
      <c r="T30" s="13"/>
      <c r="U30" s="13"/>
    </row>
    <row r="31" spans="2:21">
      <c r="B31" s="21"/>
      <c r="C31" s="22"/>
      <c r="D31" s="22"/>
      <c r="E31" s="22"/>
      <c r="F31" s="22"/>
      <c r="G31" s="22"/>
      <c r="H31" s="22"/>
      <c r="I31" s="22"/>
      <c r="J31" s="22"/>
      <c r="K31" s="22"/>
      <c r="L31" s="13"/>
      <c r="M31" s="25"/>
      <c r="N31" s="25"/>
      <c r="O31" s="13"/>
      <c r="P31" s="13"/>
      <c r="Q31" s="13"/>
      <c r="R31" s="13"/>
      <c r="S31" s="13"/>
      <c r="T31" s="13"/>
      <c r="U31" s="13"/>
    </row>
    <row r="32" spans="2:21">
      <c r="B32" s="21"/>
      <c r="C32" s="22"/>
      <c r="D32" s="22"/>
      <c r="E32" s="22"/>
      <c r="F32" s="22"/>
      <c r="G32" s="22"/>
      <c r="H32" s="22"/>
      <c r="I32" s="22"/>
      <c r="J32" s="22"/>
      <c r="K32" s="22"/>
      <c r="L32" s="13"/>
      <c r="M32" s="25"/>
      <c r="N32" s="25"/>
      <c r="O32" s="13"/>
      <c r="P32" s="13"/>
      <c r="Q32" s="13"/>
      <c r="R32" s="13"/>
      <c r="S32" s="13"/>
      <c r="T32" s="13"/>
      <c r="U32" s="13"/>
    </row>
    <row r="33" spans="2:21">
      <c r="B33" s="21"/>
      <c r="C33" s="22"/>
      <c r="D33" s="22"/>
      <c r="E33" s="22"/>
      <c r="F33" s="22"/>
      <c r="G33" s="22"/>
      <c r="H33" s="22"/>
      <c r="I33" s="22"/>
      <c r="J33" s="22"/>
      <c r="K33" s="22"/>
      <c r="L33" s="13"/>
      <c r="M33" s="25"/>
      <c r="N33" s="25"/>
      <c r="O33" s="13"/>
      <c r="P33" s="13"/>
      <c r="Q33" s="13"/>
      <c r="R33" s="13"/>
      <c r="S33" s="13"/>
      <c r="T33" s="13"/>
      <c r="U33" s="13"/>
    </row>
    <row r="34" spans="2:2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</row>
  </sheetData>
  <mergeCells count="9">
    <mergeCell ref="M22:N22"/>
    <mergeCell ref="O22:P22"/>
    <mergeCell ref="Q22:R22"/>
    <mergeCell ref="S22:T22"/>
    <mergeCell ref="C22:D22"/>
    <mergeCell ref="E22:F22"/>
    <mergeCell ref="G22:H22"/>
    <mergeCell ref="I22:J22"/>
    <mergeCell ref="K22:L22"/>
  </mergeCells>
  <hyperlinks>
    <hyperlink ref="H1" location="Índice!A1" display="Voltar ao índice" xr:uid="{1681A9AE-9BB1-406D-8CAD-204A2A3BFB72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O73"/>
  <sheetViews>
    <sheetView zoomScaleNormal="100" workbookViewId="0">
      <selection activeCell="N1" sqref="N1"/>
    </sheetView>
  </sheetViews>
  <sheetFormatPr defaultColWidth="9.140625" defaultRowHeight="11.25"/>
  <cols>
    <col min="1" max="1" width="2.7109375" style="28" customWidth="1"/>
    <col min="2" max="2" width="9.140625" style="28"/>
    <col min="3" max="4" width="11.28515625" style="28" bestFit="1" customWidth="1"/>
    <col min="5" max="6" width="9.140625" style="28"/>
    <col min="7" max="8" width="9.5703125" style="28" bestFit="1" customWidth="1"/>
    <col min="9" max="9" width="9.140625" style="28"/>
    <col min="10" max="10" width="9.28515625" style="28" bestFit="1" customWidth="1"/>
    <col min="11" max="11" width="9.5703125" style="28" bestFit="1" customWidth="1"/>
    <col min="12" max="12" width="10" style="28" bestFit="1" customWidth="1"/>
    <col min="13" max="18" width="9.140625" style="28"/>
    <col min="19" max="19" width="9.28515625" style="28" bestFit="1" customWidth="1"/>
    <col min="20" max="16384" width="9.140625" style="28"/>
  </cols>
  <sheetData>
    <row r="1" spans="2:15" ht="15">
      <c r="B1" s="98" t="s">
        <v>68</v>
      </c>
      <c r="C1" s="27"/>
      <c r="N1" s="88" t="s">
        <v>46</v>
      </c>
    </row>
    <row r="2" spans="2:15">
      <c r="B2" s="27"/>
      <c r="C2" s="27"/>
    </row>
    <row r="3" spans="2:15" ht="15" customHeight="1">
      <c r="B3" s="192" t="s">
        <v>8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67"/>
    </row>
    <row r="4" spans="2:15">
      <c r="B4" s="168"/>
      <c r="O4" s="169"/>
    </row>
    <row r="5" spans="2:15">
      <c r="B5" s="168"/>
      <c r="O5" s="169"/>
    </row>
    <row r="6" spans="2:15">
      <c r="B6" s="168"/>
      <c r="O6" s="169"/>
    </row>
    <row r="7" spans="2:15">
      <c r="B7" s="168"/>
      <c r="O7" s="169"/>
    </row>
    <row r="8" spans="2:15">
      <c r="B8" s="168"/>
      <c r="O8" s="169"/>
    </row>
    <row r="9" spans="2:15">
      <c r="B9" s="168"/>
      <c r="O9" s="169"/>
    </row>
    <row r="10" spans="2:15">
      <c r="B10" s="168"/>
      <c r="O10" s="169"/>
    </row>
    <row r="11" spans="2:15">
      <c r="B11" s="168"/>
      <c r="O11" s="169"/>
    </row>
    <row r="12" spans="2:15">
      <c r="B12" s="168"/>
      <c r="O12" s="169"/>
    </row>
    <row r="13" spans="2:15">
      <c r="B13" s="168"/>
      <c r="O13" s="169"/>
    </row>
    <row r="14" spans="2:15">
      <c r="B14" s="168"/>
      <c r="O14" s="169"/>
    </row>
    <row r="15" spans="2:15">
      <c r="B15" s="168"/>
      <c r="O15" s="169"/>
    </row>
    <row r="16" spans="2:15">
      <c r="B16" s="168"/>
      <c r="O16" s="169"/>
    </row>
    <row r="17" spans="2:15">
      <c r="B17" s="168"/>
      <c r="O17" s="169"/>
    </row>
    <row r="18" spans="2:15">
      <c r="B18" s="168"/>
      <c r="O18" s="169"/>
    </row>
    <row r="19" spans="2:15">
      <c r="B19" s="168"/>
      <c r="O19" s="169"/>
    </row>
    <row r="20" spans="2:15">
      <c r="B20" s="168"/>
      <c r="O20" s="169"/>
    </row>
    <row r="21" spans="2:15">
      <c r="B21" s="168"/>
      <c r="O21" s="169"/>
    </row>
    <row r="22" spans="2:15">
      <c r="B22" s="168"/>
      <c r="O22" s="169"/>
    </row>
    <row r="23" spans="2:15">
      <c r="B23" s="168"/>
      <c r="O23" s="169"/>
    </row>
    <row r="24" spans="2:15">
      <c r="B24" s="168"/>
      <c r="O24" s="169"/>
    </row>
    <row r="25" spans="2:15">
      <c r="B25" s="168"/>
      <c r="O25" s="169"/>
    </row>
    <row r="26" spans="2:15">
      <c r="B26" s="168"/>
      <c r="O26" s="169"/>
    </row>
    <row r="27" spans="2:15">
      <c r="B27" s="168"/>
      <c r="O27" s="169"/>
    </row>
    <row r="28" spans="2:15">
      <c r="B28" s="168"/>
      <c r="O28" s="169"/>
    </row>
    <row r="29" spans="2:15">
      <c r="B29" s="168"/>
      <c r="O29" s="169"/>
    </row>
    <row r="30" spans="2:15">
      <c r="B30" s="168"/>
      <c r="O30" s="169"/>
    </row>
    <row r="31" spans="2:15">
      <c r="B31" s="168"/>
      <c r="O31" s="169"/>
    </row>
    <row r="32" spans="2:15">
      <c r="B32" s="168"/>
      <c r="O32" s="169"/>
    </row>
    <row r="33" spans="2:15">
      <c r="B33" s="168"/>
      <c r="O33" s="169"/>
    </row>
    <row r="34" spans="2:15" ht="15" customHeight="1">
      <c r="B34" s="170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9"/>
    </row>
    <row r="35" spans="2:15" ht="15" customHeight="1">
      <c r="B35" s="194" t="s">
        <v>6</v>
      </c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69"/>
    </row>
    <row r="36" spans="2:15">
      <c r="B36" s="168"/>
      <c r="O36" s="169"/>
    </row>
    <row r="37" spans="2:15">
      <c r="B37" s="168"/>
      <c r="O37" s="169"/>
    </row>
    <row r="38" spans="2:15">
      <c r="B38" s="168"/>
      <c r="O38" s="169"/>
    </row>
    <row r="39" spans="2:15">
      <c r="B39" s="168"/>
      <c r="O39" s="169"/>
    </row>
    <row r="40" spans="2:15">
      <c r="B40" s="168"/>
      <c r="O40" s="169"/>
    </row>
    <row r="41" spans="2:15">
      <c r="B41" s="168"/>
      <c r="O41" s="169"/>
    </row>
    <row r="42" spans="2:15">
      <c r="B42" s="168"/>
      <c r="O42" s="169"/>
    </row>
    <row r="43" spans="2:15">
      <c r="B43" s="168"/>
      <c r="O43" s="169"/>
    </row>
    <row r="44" spans="2:15">
      <c r="B44" s="168"/>
      <c r="O44" s="169"/>
    </row>
    <row r="45" spans="2:15">
      <c r="B45" s="168"/>
      <c r="O45" s="169"/>
    </row>
    <row r="46" spans="2:15">
      <c r="B46" s="168"/>
      <c r="O46" s="169"/>
    </row>
    <row r="47" spans="2:15">
      <c r="B47" s="168"/>
      <c r="O47" s="169"/>
    </row>
    <row r="48" spans="2:15">
      <c r="B48" s="168"/>
      <c r="O48" s="169"/>
    </row>
    <row r="49" spans="2:15">
      <c r="B49" s="168"/>
      <c r="O49" s="169"/>
    </row>
    <row r="50" spans="2:15">
      <c r="B50" s="168"/>
      <c r="O50" s="169"/>
    </row>
    <row r="51" spans="2:15">
      <c r="B51" s="168"/>
      <c r="O51" s="169"/>
    </row>
    <row r="52" spans="2:15">
      <c r="B52" s="168"/>
      <c r="O52" s="169"/>
    </row>
    <row r="53" spans="2:15">
      <c r="B53" s="168"/>
      <c r="O53" s="169"/>
    </row>
    <row r="54" spans="2:15">
      <c r="B54" s="168"/>
      <c r="O54" s="169"/>
    </row>
    <row r="55" spans="2:15">
      <c r="B55" s="168"/>
      <c r="O55" s="169"/>
    </row>
    <row r="56" spans="2:15">
      <c r="B56" s="168"/>
      <c r="O56" s="169"/>
    </row>
    <row r="57" spans="2:15">
      <c r="B57" s="168"/>
      <c r="O57" s="169"/>
    </row>
    <row r="58" spans="2:15">
      <c r="B58" s="168"/>
      <c r="O58" s="169"/>
    </row>
    <row r="59" spans="2:15">
      <c r="B59" s="168"/>
      <c r="O59" s="169"/>
    </row>
    <row r="60" spans="2:15">
      <c r="B60" s="168"/>
      <c r="O60" s="169"/>
    </row>
    <row r="61" spans="2:15">
      <c r="B61" s="168"/>
      <c r="O61" s="169"/>
    </row>
    <row r="62" spans="2:15">
      <c r="B62" s="168"/>
      <c r="O62" s="169"/>
    </row>
    <row r="63" spans="2:15">
      <c r="B63" s="168"/>
      <c r="O63" s="169"/>
    </row>
    <row r="64" spans="2:15">
      <c r="B64" s="168"/>
      <c r="O64" s="169"/>
    </row>
    <row r="65" spans="2:15">
      <c r="B65" s="168"/>
      <c r="O65" s="169"/>
    </row>
    <row r="66" spans="2:15">
      <c r="B66" s="168"/>
      <c r="O66" s="169"/>
    </row>
    <row r="67" spans="2:15">
      <c r="B67" s="168"/>
      <c r="O67" s="169"/>
    </row>
    <row r="68" spans="2:15">
      <c r="B68" s="168"/>
      <c r="O68" s="169"/>
    </row>
    <row r="69" spans="2:15">
      <c r="B69" s="168"/>
      <c r="O69" s="169"/>
    </row>
    <row r="70" spans="2:15">
      <c r="B70" s="168"/>
      <c r="O70" s="169"/>
    </row>
    <row r="71" spans="2:15">
      <c r="B71" s="168"/>
      <c r="O71" s="169"/>
    </row>
    <row r="72" spans="2:15">
      <c r="B72" s="166" t="s">
        <v>35</v>
      </c>
      <c r="O72" s="169"/>
    </row>
    <row r="73" spans="2:15" s="165" customFormat="1">
      <c r="B73" s="171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3"/>
    </row>
  </sheetData>
  <mergeCells count="2">
    <mergeCell ref="B3:N3"/>
    <mergeCell ref="B35:N35"/>
  </mergeCells>
  <hyperlinks>
    <hyperlink ref="N1" location="Índice!A1" display="Voltar ao índice" xr:uid="{9FE9F6B7-031F-4B20-BE15-158709349666}"/>
  </hyperlinks>
  <pageMargins left="0.70866141732283472" right="0.70866141732283472" top="0.74803149606299213" bottom="0.74803149606299213" header="0.31496062992125984" footer="0.31496062992125984"/>
  <pageSetup paperSize="9" scale="64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Índice</vt:lpstr>
      <vt:lpstr>Quadro 1</vt:lpstr>
      <vt:lpstr>Quadro 2</vt:lpstr>
      <vt:lpstr>Quadro 3</vt:lpstr>
      <vt:lpstr>Figura 1</vt:lpstr>
      <vt:lpstr>Figura 2</vt:lpstr>
      <vt:lpstr>Figura 3</vt:lpstr>
      <vt:lpstr>Figura 4</vt:lpstr>
      <vt:lpstr>Figura 5</vt:lpstr>
      <vt:lpstr>Quadro 4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'Figura 10'!_Hlk87885468</vt:lpstr>
      <vt:lpstr>'Figura 1'!Print_Area</vt:lpstr>
      <vt:lpstr>'Figura 10'!Print_Area</vt:lpstr>
      <vt:lpstr>'Figura 11'!Print_Area</vt:lpstr>
      <vt:lpstr>'Figura 12'!Print_Area</vt:lpstr>
      <vt:lpstr>'Figura 2'!Print_Area</vt:lpstr>
      <vt:lpstr>'Figura 3'!Print_Area</vt:lpstr>
      <vt:lpstr>'Figura 4'!Print_Area</vt:lpstr>
      <vt:lpstr>'Figura 5'!Print_Area</vt:lpstr>
      <vt:lpstr>'Figura 7'!Print_Area</vt:lpstr>
      <vt:lpstr>'Figura 8'!Print_Area</vt:lpstr>
      <vt:lpstr>'Quadro 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antonio.pina</dc:creator>
  <cp:lastModifiedBy>Ana Chumbau</cp:lastModifiedBy>
  <cp:lastPrinted>2022-11-23T14:16:31Z</cp:lastPrinted>
  <dcterms:created xsi:type="dcterms:W3CDTF">2018-10-24T10:57:24Z</dcterms:created>
  <dcterms:modified xsi:type="dcterms:W3CDTF">2022-11-28T08:43:27Z</dcterms:modified>
</cp:coreProperties>
</file>